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workbookProtection lockStructure="1"/>
  <bookViews>
    <workbookView xWindow="0" yWindow="0" windowWidth="19200" windowHeight="11400"/>
  </bookViews>
  <sheets>
    <sheet name="フォーマット" sheetId="4" r:id="rId1"/>
    <sheet name="プレビュー" sheetId="5" r:id="rId2"/>
  </sheets>
  <definedNames>
    <definedName name="_xlnm.Print_Area" localSheetId="0">フォーマット!$A$1:$AD$45</definedName>
    <definedName name="_xlnm.Print_Area" localSheetId="1">プレビュー!$A$1:$Z$43</definedName>
    <definedName name="禁則文字">プレビュー!$AE$3:$AE$11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E16" i="5" l="1"/>
  <c r="R15" i="5"/>
  <c r="N15" i="5"/>
  <c r="D19" i="5"/>
  <c r="N16" i="5"/>
  <c r="B13" i="5" l="1"/>
  <c r="B17" i="5"/>
  <c r="B11" i="5"/>
  <c r="B15" i="5"/>
  <c r="B18" i="5"/>
  <c r="H18" i="5"/>
  <c r="B4" i="5"/>
  <c r="B6" i="5"/>
  <c r="Q3" i="5"/>
  <c r="Q18" i="5" l="1"/>
  <c r="I14" i="5" l="1"/>
  <c r="K16" i="5"/>
  <c r="B8" i="5" l="1"/>
  <c r="A1" i="5"/>
  <c r="B14" i="5"/>
  <c r="N10" i="5"/>
  <c r="B10" i="5"/>
  <c r="O7" i="5"/>
  <c r="B7" i="5"/>
  <c r="AG4" i="5" l="1"/>
  <c r="AG5" i="5"/>
  <c r="AG6" i="5"/>
  <c r="AG7" i="5"/>
  <c r="AG8" i="5"/>
  <c r="AG9" i="5"/>
  <c r="AG10" i="5"/>
  <c r="AG11" i="5"/>
  <c r="AG3" i="5"/>
  <c r="AF4" i="5"/>
  <c r="AF5" i="5"/>
  <c r="AF6" i="5"/>
  <c r="AF7" i="5"/>
  <c r="AF8" i="5"/>
  <c r="AF9" i="5"/>
  <c r="AF10" i="5"/>
  <c r="AF11" i="5"/>
  <c r="AF3" i="5"/>
  <c r="K20" i="5" l="1"/>
  <c r="O18" i="5"/>
  <c r="M14" i="5" l="1"/>
  <c r="K14" i="5"/>
  <c r="F14" i="5"/>
  <c r="AF12" i="5" l="1"/>
  <c r="AG12" i="5"/>
  <c r="F20" i="5"/>
  <c r="B20" i="5"/>
  <c r="B19" i="5"/>
  <c r="L18" i="5"/>
  <c r="J15" i="5"/>
  <c r="B16" i="5"/>
  <c r="K13" i="5"/>
  <c r="B12" i="5"/>
  <c r="M11" i="5"/>
  <c r="N9" i="5"/>
  <c r="H9" i="5"/>
  <c r="B9" i="5"/>
  <c r="O3" i="5"/>
  <c r="L3" i="5"/>
  <c r="I3" i="5"/>
  <c r="F3" i="5"/>
  <c r="B3" i="5"/>
  <c r="A2" i="5"/>
  <c r="C1" i="5"/>
</calcChain>
</file>

<file path=xl/sharedStrings.xml><?xml version="1.0" encoding="utf-8"?>
<sst xmlns="http://schemas.openxmlformats.org/spreadsheetml/2006/main" count="182" uniqueCount="179">
  <si>
    <t>電話</t>
    <rPh sb="0" eb="2">
      <t>デンワ</t>
    </rPh>
    <phoneticPr fontId="1"/>
  </si>
  <si>
    <t>半</t>
    <rPh sb="0" eb="1">
      <t>ハン</t>
    </rPh>
    <phoneticPr fontId="1"/>
  </si>
  <si>
    <t>期</t>
    <rPh sb="0" eb="1">
      <t>キ</t>
    </rPh>
    <phoneticPr fontId="1"/>
  </si>
  <si>
    <t>所</t>
    <rPh sb="0" eb="1">
      <t>トコロ</t>
    </rPh>
    <phoneticPr fontId="1"/>
  </si>
  <si>
    <t>問</t>
    <rPh sb="0" eb="1">
      <t>トイ</t>
    </rPh>
    <phoneticPr fontId="1"/>
  </si>
  <si>
    <t>対</t>
    <rPh sb="0" eb="1">
      <t>タイ</t>
    </rPh>
    <phoneticPr fontId="1"/>
  </si>
  <si>
    <t>定</t>
    <rPh sb="0" eb="1">
      <t>サダム</t>
    </rPh>
    <phoneticPr fontId="1"/>
  </si>
  <si>
    <t>託</t>
    <rPh sb="0" eb="1">
      <t>コトヅケ</t>
    </rPh>
    <phoneticPr fontId="1"/>
  </si>
  <si>
    <t>申</t>
    <rPh sb="0" eb="1">
      <t>モウ</t>
    </rPh>
    <phoneticPr fontId="1"/>
  </si>
  <si>
    <t>内容</t>
    <rPh sb="0" eb="2">
      <t>ナイヨウ</t>
    </rPh>
    <phoneticPr fontId="1"/>
  </si>
  <si>
    <t>託児申込方法</t>
    <phoneticPr fontId="1"/>
  </si>
  <si>
    <t>はがき</t>
    <phoneticPr fontId="1"/>
  </si>
  <si>
    <t>メール</t>
    <phoneticPr fontId="1"/>
  </si>
  <si>
    <t>来所</t>
    <rPh sb="0" eb="2">
      <t>ライショ</t>
    </rPh>
    <phoneticPr fontId="1"/>
  </si>
  <si>
    <t>人</t>
    <rPh sb="0" eb="1">
      <t>ニン</t>
    </rPh>
    <phoneticPr fontId="1"/>
  </si>
  <si>
    <t>組</t>
    <rPh sb="0" eb="1">
      <t>ク</t>
    </rPh>
    <phoneticPr fontId="1"/>
  </si>
  <si>
    <t>先着</t>
    <rPh sb="0" eb="2">
      <t>センチャク</t>
    </rPh>
    <phoneticPr fontId="1"/>
  </si>
  <si>
    <t>抽選</t>
    <rPh sb="0" eb="2">
      <t>チュウセン</t>
    </rPh>
    <phoneticPr fontId="1"/>
  </si>
  <si>
    <t>■</t>
    <phoneticPr fontId="1"/>
  </si>
  <si>
    <t>必着/消印有効</t>
    <rPh sb="0" eb="2">
      <t>ヒッチャク</t>
    </rPh>
    <rPh sb="3" eb="5">
      <t>ケシイン</t>
    </rPh>
    <rPh sb="5" eb="7">
      <t>ユウコウ</t>
    </rPh>
    <phoneticPr fontId="1"/>
  </si>
  <si>
    <t>必着</t>
    <rPh sb="0" eb="2">
      <t>ヒッチャク</t>
    </rPh>
    <phoneticPr fontId="1"/>
  </si>
  <si>
    <t>消印有効</t>
    <rPh sb="0" eb="2">
      <t>ケシイン</t>
    </rPh>
    <rPh sb="2" eb="4">
      <t>ユウコウ</t>
    </rPh>
    <phoneticPr fontId="1"/>
  </si>
  <si>
    <t>～</t>
    <phoneticPr fontId="1"/>
  </si>
  <si>
    <t>各回/連続</t>
    <rPh sb="0" eb="2">
      <t>カクカイ</t>
    </rPh>
    <rPh sb="3" eb="5">
      <t>レンゾク</t>
    </rPh>
    <phoneticPr fontId="1"/>
  </si>
  <si>
    <t>申込書</t>
    <rPh sb="0" eb="3">
      <t>モウシコミショ</t>
    </rPh>
    <phoneticPr fontId="1"/>
  </si>
  <si>
    <t>HP</t>
    <phoneticPr fontId="1"/>
  </si>
  <si>
    <t>申込方法</t>
    <rPh sb="0" eb="2">
      <t>モウシコミ</t>
    </rPh>
    <rPh sb="2" eb="4">
      <t>ホウホウ</t>
    </rPh>
    <phoneticPr fontId="1"/>
  </si>
  <si>
    <t>電話</t>
    <rPh sb="0" eb="2">
      <t>デンワ</t>
    </rPh>
    <phoneticPr fontId="1"/>
  </si>
  <si>
    <t>住所/専用郵便番号のため住所不要</t>
    <rPh sb="3" eb="5">
      <t>センヨウ</t>
    </rPh>
    <rPh sb="5" eb="9">
      <t>ユウビンバンゴウ</t>
    </rPh>
    <rPh sb="12" eb="14">
      <t>ジュウショ</t>
    </rPh>
    <rPh sb="14" eb="16">
      <t>フヨウ</t>
    </rPh>
    <phoneticPr fontId="1"/>
  </si>
  <si>
    <t>～</t>
    <phoneticPr fontId="1"/>
  </si>
  <si>
    <t>空きがあれば当日も受け付け</t>
    <rPh sb="0" eb="1">
      <t>ア</t>
    </rPh>
    <rPh sb="6" eb="8">
      <t>トウジツ</t>
    </rPh>
    <rPh sb="9" eb="10">
      <t>ウ</t>
    </rPh>
    <rPh sb="11" eb="12">
      <t>ツ</t>
    </rPh>
    <phoneticPr fontId="1"/>
  </si>
  <si>
    <t>市政だより情報BOX依頼書(催し)</t>
    <rPh sb="0" eb="2">
      <t>シセイ</t>
    </rPh>
    <rPh sb="5" eb="7">
      <t>ジョウホウ</t>
    </rPh>
    <rPh sb="10" eb="13">
      <t>イライショ</t>
    </rPh>
    <rPh sb="14" eb="15">
      <t>モヨオ</t>
    </rPh>
    <phoneticPr fontId="1"/>
  </si>
  <si>
    <t>掲載希望号</t>
    <rPh sb="0" eb="2">
      <t>ケイサイ</t>
    </rPh>
    <rPh sb="2" eb="4">
      <t>キボウ</t>
    </rPh>
    <rPh sb="4" eb="5">
      <t>ゴウ</t>
    </rPh>
    <phoneticPr fontId="1"/>
  </si>
  <si>
    <t>原稿提出日</t>
    <rPh sb="0" eb="2">
      <t>ゲンコウ</t>
    </rPh>
    <rPh sb="2" eb="4">
      <t>テイシュツ</t>
    </rPh>
    <rPh sb="4" eb="5">
      <t>ビ</t>
    </rPh>
    <phoneticPr fontId="1"/>
  </si>
  <si>
    <t>所属</t>
    <rPh sb="0" eb="2">
      <t>ショゾク</t>
    </rPh>
    <phoneticPr fontId="1"/>
  </si>
  <si>
    <t>℡</t>
    <phoneticPr fontId="1"/>
  </si>
  <si>
    <t>内線</t>
    <rPh sb="0" eb="2">
      <t>ナイセン</t>
    </rPh>
    <phoneticPr fontId="1"/>
  </si>
  <si>
    <t>担当者</t>
    <rPh sb="0" eb="3">
      <t>タントウシャ</t>
    </rPh>
    <phoneticPr fontId="1"/>
  </si>
  <si>
    <t>郵便番号</t>
    <rPh sb="0" eb="4">
      <t>ユウビンバンゴウ</t>
    </rPh>
    <phoneticPr fontId="1"/>
  </si>
  <si>
    <t>来所住所</t>
    <rPh sb="0" eb="2">
      <t>ライショ</t>
    </rPh>
    <rPh sb="2" eb="4">
      <t>ジュウショ</t>
    </rPh>
    <phoneticPr fontId="1"/>
  </si>
  <si>
    <t>複数回</t>
    <rPh sb="0" eb="2">
      <t>フクスウ</t>
    </rPh>
    <rPh sb="2" eb="3">
      <t>カイ</t>
    </rPh>
    <phoneticPr fontId="1"/>
  </si>
  <si>
    <t>単発</t>
    <rPh sb="0" eb="2">
      <t>タンパツ</t>
    </rPh>
    <phoneticPr fontId="1"/>
  </si>
  <si>
    <t>整理券を配布</t>
    <rPh sb="0" eb="3">
      <t>セイリケン</t>
    </rPh>
    <rPh sb="4" eb="6">
      <t>ハイフ</t>
    </rPh>
    <phoneticPr fontId="1"/>
  </si>
  <si>
    <t>開場</t>
    <rPh sb="0" eb="2">
      <t>カイジョウ</t>
    </rPh>
    <phoneticPr fontId="1"/>
  </si>
  <si>
    <t>専用郵便番号のため住所不要</t>
    <rPh sb="0" eb="2">
      <t>センヨウ</t>
    </rPh>
    <rPh sb="2" eb="6">
      <t>ユウビンバンゴウ</t>
    </rPh>
    <rPh sb="9" eb="11">
      <t>ジュウショ</t>
    </rPh>
    <rPh sb="11" eb="13">
      <t>フヨウ</t>
    </rPh>
    <phoneticPr fontId="1"/>
  </si>
  <si>
    <t>往復はがき</t>
    <rPh sb="0" eb="2">
      <t>オウフク</t>
    </rPh>
    <phoneticPr fontId="1"/>
  </si>
  <si>
    <t>封書</t>
    <rPh sb="0" eb="2">
      <t>フウショ</t>
    </rPh>
    <phoneticPr fontId="1"/>
  </si>
  <si>
    <t>なし</t>
    <phoneticPr fontId="1"/>
  </si>
  <si>
    <t>無料</t>
    <rPh sb="0" eb="2">
      <t>ムリョウ</t>
    </rPh>
    <phoneticPr fontId="1"/>
  </si>
  <si>
    <t>号</t>
    <rPh sb="0" eb="1">
      <t>ゴウ</t>
    </rPh>
    <phoneticPr fontId="1"/>
  </si>
  <si>
    <t>場所　施設名</t>
    <rPh sb="0" eb="2">
      <t>バショ</t>
    </rPh>
    <rPh sb="3" eb="5">
      <t>シセツ</t>
    </rPh>
    <rPh sb="5" eb="6">
      <t>メイ</t>
    </rPh>
    <phoneticPr fontId="1"/>
  </si>
  <si>
    <t>問い合わせ先　組織・施設名</t>
    <rPh sb="7" eb="9">
      <t>ソシキ</t>
    </rPh>
    <rPh sb="10" eb="12">
      <t>シセツ</t>
    </rPh>
    <rPh sb="12" eb="13">
      <t>メイ</t>
    </rPh>
    <phoneticPr fontId="1"/>
  </si>
  <si>
    <t>電話番号</t>
    <rPh sb="2" eb="4">
      <t>バンゴウ</t>
    </rPh>
    <phoneticPr fontId="1"/>
  </si>
  <si>
    <t>ファクス番号</t>
    <rPh sb="4" eb="6">
      <t>バンゴウ</t>
    </rPh>
    <phoneticPr fontId="1"/>
  </si>
  <si>
    <t>ファクスがない場合　メールアドレス</t>
    <rPh sb="7" eb="9">
      <t>バアイ</t>
    </rPh>
    <phoneticPr fontId="1"/>
  </si>
  <si>
    <t>各日(回)のみ</t>
    <rPh sb="0" eb="2">
      <t>カクジツ</t>
    </rPh>
    <rPh sb="3" eb="4">
      <t>カイ</t>
    </rPh>
    <phoneticPr fontId="1"/>
  </si>
  <si>
    <t>連続講座</t>
    <rPh sb="0" eb="2">
      <t>レンゾク</t>
    </rPh>
    <rPh sb="2" eb="4">
      <t>コウザ</t>
    </rPh>
    <phoneticPr fontId="1"/>
  </si>
  <si>
    <t>上記以外の開催日時・期間の全てを以下に明記</t>
    <rPh sb="0" eb="2">
      <t>ジョウキ</t>
    </rPh>
    <rPh sb="2" eb="4">
      <t>イガイ</t>
    </rPh>
    <rPh sb="5" eb="7">
      <t>カイサイ</t>
    </rPh>
    <rPh sb="7" eb="9">
      <t>ニチジ</t>
    </rPh>
    <rPh sb="10" eb="12">
      <t>キカン</t>
    </rPh>
    <rPh sb="13" eb="14">
      <t>スベ</t>
    </rPh>
    <rPh sb="16" eb="18">
      <t>イカ</t>
    </rPh>
    <rPh sb="19" eb="21">
      <t>メイキ</t>
    </rPh>
    <phoneticPr fontId="1"/>
  </si>
  <si>
    <t>号</t>
    <rPh sb="0" eb="1">
      <t>ゴウ</t>
    </rPh>
    <phoneticPr fontId="1"/>
  </si>
  <si>
    <t>申込書の入手期間、入手方法について</t>
    <rPh sb="0" eb="3">
      <t>モウシコミショ</t>
    </rPh>
    <rPh sb="4" eb="6">
      <t>ニュウシュ</t>
    </rPh>
    <rPh sb="6" eb="8">
      <t>キカン</t>
    </rPh>
    <rPh sb="9" eb="11">
      <t>ニュウシュ</t>
    </rPh>
    <rPh sb="11" eb="13">
      <t>ホウホウ</t>
    </rPh>
    <phoneticPr fontId="1"/>
  </si>
  <si>
    <t>市の主催</t>
    <rPh sb="0" eb="1">
      <t>シ</t>
    </rPh>
    <rPh sb="2" eb="4">
      <t>シュサイ</t>
    </rPh>
    <phoneticPr fontId="1"/>
  </si>
  <si>
    <t>市と共催</t>
    <rPh sb="0" eb="1">
      <t>シ</t>
    </rPh>
    <rPh sb="2" eb="4">
      <t>キョウサイ</t>
    </rPh>
    <phoneticPr fontId="1"/>
  </si>
  <si>
    <t>外郭団体</t>
    <rPh sb="0" eb="2">
      <t>ガイカク</t>
    </rPh>
    <rPh sb="2" eb="4">
      <t>ダンタイ</t>
    </rPh>
    <phoneticPr fontId="1"/>
  </si>
  <si>
    <t>指定管理者</t>
    <rPh sb="0" eb="2">
      <t>シテイ</t>
    </rPh>
    <rPh sb="2" eb="5">
      <t>カンリシャ</t>
    </rPh>
    <phoneticPr fontId="1"/>
  </si>
  <si>
    <t>後援・名義後援</t>
    <rPh sb="0" eb="2">
      <t>コウエン</t>
    </rPh>
    <rPh sb="3" eb="5">
      <t>メイギ</t>
    </rPh>
    <rPh sb="5" eb="7">
      <t>コウエン</t>
    </rPh>
    <phoneticPr fontId="1"/>
  </si>
  <si>
    <t>国・県からの依頼</t>
    <rPh sb="0" eb="1">
      <t>クニ</t>
    </rPh>
    <rPh sb="2" eb="3">
      <t>ケン</t>
    </rPh>
    <rPh sb="6" eb="8">
      <t>イライ</t>
    </rPh>
    <phoneticPr fontId="1"/>
  </si>
  <si>
    <t>市との関係</t>
    <rPh sb="0" eb="1">
      <t>シ</t>
    </rPh>
    <rPh sb="3" eb="5">
      <t>カンケイ</t>
    </rPh>
    <phoneticPr fontId="1"/>
  </si>
  <si>
    <t>応募者への当落通知</t>
    <rPh sb="0" eb="3">
      <t>オウボシャ</t>
    </rPh>
    <rPh sb="5" eb="7">
      <t>トウラク</t>
    </rPh>
    <rPh sb="7" eb="9">
      <t>ツウチ</t>
    </rPh>
    <phoneticPr fontId="1"/>
  </si>
  <si>
    <t>応募者全員に通知</t>
    <rPh sb="0" eb="3">
      <t>オウボシャ</t>
    </rPh>
    <rPh sb="3" eb="5">
      <t>ゼンイン</t>
    </rPh>
    <rPh sb="6" eb="8">
      <t>ツウチ</t>
    </rPh>
    <phoneticPr fontId="1"/>
  </si>
  <si>
    <t>当選者のみ通知</t>
    <rPh sb="0" eb="3">
      <t>トウセンシャ</t>
    </rPh>
    <rPh sb="5" eb="7">
      <t>ツウチ</t>
    </rPh>
    <phoneticPr fontId="1"/>
  </si>
  <si>
    <t>落選者もしくは定員を超えた場合のみ通知</t>
    <rPh sb="0" eb="3">
      <t>ラクセンシャ</t>
    </rPh>
    <rPh sb="7" eb="9">
      <t>テイイン</t>
    </rPh>
    <rPh sb="10" eb="11">
      <t>コ</t>
    </rPh>
    <rPh sb="13" eb="15">
      <t>バアイ</t>
    </rPh>
    <rPh sb="17" eb="19">
      <t>ツウチ</t>
    </rPh>
    <phoneticPr fontId="1"/>
  </si>
  <si>
    <t>イベントの主催者名</t>
    <rPh sb="5" eb="8">
      <t>シュサイシャ</t>
    </rPh>
    <rPh sb="8" eb="9">
      <t>メイ</t>
    </rPh>
    <phoneticPr fontId="1"/>
  </si>
  <si>
    <t>広報解禁日</t>
    <rPh sb="0" eb="2">
      <t>コウホウ</t>
    </rPh>
    <rPh sb="2" eb="5">
      <t>カイキンビ</t>
    </rPh>
    <phoneticPr fontId="1"/>
  </si>
  <si>
    <t>ファクス</t>
    <phoneticPr fontId="1"/>
  </si>
  <si>
    <t>～</t>
    <phoneticPr fontId="1"/>
  </si>
  <si>
    <t>料</t>
    <rPh sb="0" eb="1">
      <t>リョウ</t>
    </rPh>
    <phoneticPr fontId="1"/>
  </si>
  <si>
    <t>託児 なし/年齢、定員、料金</t>
    <rPh sb="6" eb="8">
      <t>ネンレイ</t>
    </rPh>
    <rPh sb="9" eb="11">
      <t>テイイン</t>
    </rPh>
    <rPh sb="12" eb="14">
      <t>リョウキン</t>
    </rPh>
    <phoneticPr fontId="1"/>
  </si>
  <si>
    <t>ファクス</t>
    <phoneticPr fontId="1"/>
  </si>
  <si>
    <t>同じ</t>
    <rPh sb="0" eb="1">
      <t>オナ</t>
    </rPh>
    <phoneticPr fontId="1"/>
  </si>
  <si>
    <t>する</t>
    <phoneticPr fontId="1"/>
  </si>
  <si>
    <t>しない</t>
    <phoneticPr fontId="1"/>
  </si>
  <si>
    <t>”</t>
    <phoneticPr fontId="1"/>
  </si>
  <si>
    <t>“</t>
    <phoneticPr fontId="1"/>
  </si>
  <si>
    <t>☆</t>
    <phoneticPr fontId="1"/>
  </si>
  <si>
    <t>♪</t>
    <phoneticPr fontId="1"/>
  </si>
  <si>
    <t>！</t>
    <phoneticPr fontId="1"/>
  </si>
  <si>
    <t>『</t>
    <phoneticPr fontId="1"/>
  </si>
  <si>
    <t>』</t>
    <phoneticPr fontId="1"/>
  </si>
  <si>
    <t>!</t>
    <phoneticPr fontId="1"/>
  </si>
  <si>
    <t>催し名</t>
    <rPh sb="0" eb="1">
      <t>モヨオ</t>
    </rPh>
    <rPh sb="2" eb="3">
      <t>メイ</t>
    </rPh>
    <phoneticPr fontId="1"/>
  </si>
  <si>
    <t>内容</t>
    <rPh sb="0" eb="2">
      <t>ナイヨウ</t>
    </rPh>
    <phoneticPr fontId="1"/>
  </si>
  <si>
    <t>禁則文字</t>
    <rPh sb="0" eb="2">
      <t>キンソク</t>
    </rPh>
    <rPh sb="2" eb="4">
      <t>モジ</t>
    </rPh>
    <phoneticPr fontId="1"/>
  </si>
  <si>
    <t>結果</t>
    <rPh sb="0" eb="2">
      <t>ケッカ</t>
    </rPh>
    <phoneticPr fontId="1"/>
  </si>
  <si>
    <t>不問</t>
    <rPh sb="0" eb="2">
      <t>フモン</t>
    </rPh>
    <phoneticPr fontId="1"/>
  </si>
  <si>
    <t>整理券/開場</t>
    <rPh sb="0" eb="3">
      <t>セイリケン</t>
    </rPh>
    <rPh sb="4" eb="6">
      <t>カイジョウ</t>
    </rPh>
    <phoneticPr fontId="1"/>
  </si>
  <si>
    <t>～</t>
    <phoneticPr fontId="1"/>
  </si>
  <si>
    <t>★</t>
    <phoneticPr fontId="1"/>
  </si>
  <si>
    <t>開催回数</t>
    <rPh sb="0" eb="2">
      <t>カイサイ</t>
    </rPh>
    <rPh sb="2" eb="4">
      <t>カイスウ</t>
    </rPh>
    <phoneticPr fontId="1"/>
  </si>
  <si>
    <t>FAX</t>
    <phoneticPr fontId="1"/>
  </si>
  <si>
    <t>対象 不問/参加要件</t>
    <rPh sb="3" eb="5">
      <t>フモン</t>
    </rPh>
    <rPh sb="6" eb="8">
      <t>サンカ</t>
    </rPh>
    <rPh sb="8" eb="10">
      <t>ヨウケン</t>
    </rPh>
    <phoneticPr fontId="1"/>
  </si>
  <si>
    <t>定員 なし/人数や組数</t>
    <rPh sb="6" eb="8">
      <t>ニンズウ</t>
    </rPh>
    <rPh sb="9" eb="11">
      <t>クミスウ</t>
    </rPh>
    <phoneticPr fontId="1"/>
  </si>
  <si>
    <t>保護者の同伴 なし/～以下(未満)は同伴が必要</t>
    <rPh sb="0" eb="3">
      <t>ホゴシャ</t>
    </rPh>
    <rPh sb="4" eb="6">
      <t>ドウハン</t>
    </rPh>
    <rPh sb="11" eb="13">
      <t>イカ</t>
    </rPh>
    <rPh sb="14" eb="16">
      <t>ミマン</t>
    </rPh>
    <rPh sb="18" eb="20">
      <t>ドウハン</t>
    </rPh>
    <rPh sb="21" eb="23">
      <t>ヒツヨウ</t>
    </rPh>
    <phoneticPr fontId="1"/>
  </si>
  <si>
    <t>ホームページアドレス</t>
    <phoneticPr fontId="1"/>
  </si>
  <si>
    <t>メール</t>
    <phoneticPr fontId="1"/>
  </si>
  <si>
    <t>催し・事業名</t>
    <rPh sb="0" eb="1">
      <t>モヨオ</t>
    </rPh>
    <rPh sb="3" eb="5">
      <t>ジギョウ</t>
    </rPh>
    <phoneticPr fontId="1"/>
  </si>
  <si>
    <t>建物名称・階数</t>
    <rPh sb="0" eb="2">
      <t>タテモノ</t>
    </rPh>
    <rPh sb="2" eb="4">
      <t>メイショウ</t>
    </rPh>
    <rPh sb="5" eb="7">
      <t>カイスウ</t>
    </rPh>
    <phoneticPr fontId="1"/>
  </si>
  <si>
    <t>所在地　丁目まで</t>
    <rPh sb="0" eb="3">
      <t>ショザイチ</t>
    </rPh>
    <rPh sb="4" eb="6">
      <t>チョウメ</t>
    </rPh>
    <phoneticPr fontId="1"/>
  </si>
  <si>
    <t>入場無料</t>
    <rPh sb="0" eb="2">
      <t>ニュウジョウ</t>
    </rPh>
    <rPh sb="2" eb="4">
      <t>ムリョウ</t>
    </rPh>
    <phoneticPr fontId="1"/>
  </si>
  <si>
    <t>申込先が問い合わせ先と　同じ/異なる場合は名称入力</t>
    <rPh sb="0" eb="2">
      <t>モウシコミ</t>
    </rPh>
    <rPh sb="2" eb="3">
      <t>サキ</t>
    </rPh>
    <rPh sb="4" eb="5">
      <t>ト</t>
    </rPh>
    <rPh sb="6" eb="7">
      <t>ア</t>
    </rPh>
    <rPh sb="9" eb="10">
      <t>サキ</t>
    </rPh>
    <rPh sb="12" eb="13">
      <t>オナ</t>
    </rPh>
    <rPh sb="15" eb="16">
      <t>コト</t>
    </rPh>
    <rPh sb="18" eb="20">
      <t>バアイ</t>
    </rPh>
    <rPh sb="21" eb="23">
      <t>メイショウ</t>
    </rPh>
    <rPh sb="23" eb="25">
      <t>ニュウリョク</t>
    </rPh>
    <phoneticPr fontId="1"/>
  </si>
  <si>
    <t>その他備考・注意事項</t>
    <rPh sb="2" eb="3">
      <t>タ</t>
    </rPh>
    <rPh sb="3" eb="5">
      <t>ビコウ</t>
    </rPh>
    <rPh sb="6" eb="8">
      <t>チュウイ</t>
    </rPh>
    <rPh sb="8" eb="10">
      <t>ジコウ</t>
    </rPh>
    <phoneticPr fontId="1"/>
  </si>
  <si>
    <t>不要</t>
    <rPh sb="0" eb="2">
      <t>フヨウ</t>
    </rPh>
    <phoneticPr fontId="1"/>
  </si>
  <si>
    <t>当日受付</t>
    <rPh sb="0" eb="2">
      <t>トウジツ</t>
    </rPh>
    <rPh sb="2" eb="4">
      <t>ウケツケ</t>
    </rPh>
    <phoneticPr fontId="1"/>
  </si>
  <si>
    <t>事前申し込み期間</t>
    <rPh sb="0" eb="2">
      <t>ジゼン</t>
    </rPh>
    <rPh sb="2" eb="3">
      <t>モウ</t>
    </rPh>
    <rPh sb="4" eb="5">
      <t>コ</t>
    </rPh>
    <rPh sb="6" eb="8">
      <t>キカン</t>
    </rPh>
    <phoneticPr fontId="1"/>
  </si>
  <si>
    <t>要</t>
    <rPh sb="0" eb="1">
      <t>ヨウ</t>
    </rPh>
    <phoneticPr fontId="1"/>
  </si>
  <si>
    <t>事前申込　要/不要/当日受付</t>
    <rPh sb="0" eb="2">
      <t>ジゼン</t>
    </rPh>
    <rPh sb="2" eb="4">
      <t>モウシコミ</t>
    </rPh>
    <rPh sb="5" eb="6">
      <t>ヨウ</t>
    </rPh>
    <rPh sb="7" eb="9">
      <t>フヨウ</t>
    </rPh>
    <rPh sb="10" eb="12">
      <t>トウジツ</t>
    </rPh>
    <rPh sb="12" eb="14">
      <t>ウケツケ</t>
    </rPh>
    <phoneticPr fontId="1"/>
  </si>
  <si>
    <t>同じ記事の過去掲載の有無</t>
    <rPh sb="0" eb="1">
      <t>オナ</t>
    </rPh>
    <rPh sb="2" eb="4">
      <t>キジ</t>
    </rPh>
    <rPh sb="5" eb="7">
      <t>カコ</t>
    </rPh>
    <rPh sb="7" eb="9">
      <t>ケイサイ</t>
    </rPh>
    <rPh sb="10" eb="12">
      <t>ウム</t>
    </rPh>
    <phoneticPr fontId="1"/>
  </si>
  <si>
    <t>あり</t>
    <phoneticPr fontId="1"/>
  </si>
  <si>
    <t>当日受付開始時間</t>
    <rPh sb="0" eb="2">
      <t>トウジツ</t>
    </rPh>
    <rPh sb="2" eb="4">
      <t>ウケツケ</t>
    </rPh>
    <rPh sb="4" eb="6">
      <t>カイシ</t>
    </rPh>
    <rPh sb="6" eb="8">
      <t>ジカン</t>
    </rPh>
    <phoneticPr fontId="1"/>
  </si>
  <si>
    <t>選考</t>
    <rPh sb="0" eb="2">
      <t>センコウ</t>
    </rPh>
    <phoneticPr fontId="1"/>
  </si>
  <si>
    <t>先着/抽選/選考</t>
    <rPh sb="0" eb="2">
      <t>センチャク</t>
    </rPh>
    <rPh sb="3" eb="5">
      <t>チュウセン</t>
    </rPh>
    <rPh sb="6" eb="8">
      <t>センコウ</t>
    </rPh>
    <phoneticPr fontId="1"/>
  </si>
  <si>
    <t>開始</t>
    <rPh sb="0" eb="2">
      <t>カイシ</t>
    </rPh>
    <phoneticPr fontId="1"/>
  </si>
  <si>
    <t>終了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</si>
  <si>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</si>
  <si>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</si>
  <si>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午前0</t>
    <rPh sb="0" eb="2">
      <t>ゴゼン</t>
    </rPh>
    <phoneticPr fontId="1"/>
  </si>
  <si>
    <t>午前1</t>
    <rPh sb="0" eb="2">
      <t>ゴゼン</t>
    </rPh>
    <phoneticPr fontId="1"/>
  </si>
  <si>
    <t>午前2</t>
    <rPh sb="0" eb="2">
      <t>ゴゼン</t>
    </rPh>
    <phoneticPr fontId="1"/>
  </si>
  <si>
    <t>午前3</t>
    <rPh sb="0" eb="2">
      <t>ゴゼン</t>
    </rPh>
    <phoneticPr fontId="1"/>
  </si>
  <si>
    <t>午前4</t>
    <rPh sb="0" eb="2">
      <t>ゴゼン</t>
    </rPh>
    <phoneticPr fontId="1"/>
  </si>
  <si>
    <t>午前5</t>
    <rPh sb="0" eb="2">
      <t>ゴゼン</t>
    </rPh>
    <phoneticPr fontId="1"/>
  </si>
  <si>
    <t>午前6</t>
    <rPh sb="0" eb="2">
      <t>ゴゼン</t>
    </rPh>
    <phoneticPr fontId="1"/>
  </si>
  <si>
    <t>午前7</t>
    <rPh sb="0" eb="2">
      <t>ゴゼン</t>
    </rPh>
    <phoneticPr fontId="1"/>
  </si>
  <si>
    <t>午前8</t>
    <rPh sb="0" eb="2">
      <t>ゴゼン</t>
    </rPh>
    <phoneticPr fontId="1"/>
  </si>
  <si>
    <t>午前9</t>
    <rPh sb="0" eb="2">
      <t>ゴゼン</t>
    </rPh>
    <phoneticPr fontId="1"/>
  </si>
  <si>
    <t>午前10</t>
    <rPh sb="0" eb="2">
      <t>ゴゼン</t>
    </rPh>
    <phoneticPr fontId="1"/>
  </si>
  <si>
    <t>午前11</t>
    <rPh sb="0" eb="2">
      <t>ゴゼン</t>
    </rPh>
    <phoneticPr fontId="1"/>
  </si>
  <si>
    <t>午後0</t>
    <rPh sb="0" eb="2">
      <t>ゴゴ</t>
    </rPh>
    <phoneticPr fontId="1"/>
  </si>
  <si>
    <t>午後1</t>
    <rPh sb="0" eb="2">
      <t>ゴゴ</t>
    </rPh>
    <phoneticPr fontId="1"/>
  </si>
  <si>
    <t>午後2</t>
    <rPh sb="0" eb="2">
      <t>ゴゴ</t>
    </rPh>
    <phoneticPr fontId="1"/>
  </si>
  <si>
    <t>午後3</t>
    <rPh sb="0" eb="2">
      <t>ゴゴ</t>
    </rPh>
    <phoneticPr fontId="1"/>
  </si>
  <si>
    <t>午後4</t>
    <rPh sb="0" eb="2">
      <t>ゴゴ</t>
    </rPh>
    <phoneticPr fontId="1"/>
  </si>
  <si>
    <t>午後5</t>
    <rPh sb="0" eb="2">
      <t>ゴゴ</t>
    </rPh>
    <phoneticPr fontId="1"/>
  </si>
  <si>
    <t>午後6</t>
    <rPh sb="0" eb="2">
      <t>ゴゴ</t>
    </rPh>
    <phoneticPr fontId="1"/>
  </si>
  <si>
    <t>午後7</t>
    <rPh sb="0" eb="2">
      <t>ゴゴ</t>
    </rPh>
    <phoneticPr fontId="1"/>
  </si>
  <si>
    <t>午後8</t>
    <rPh sb="0" eb="2">
      <t>ゴゴ</t>
    </rPh>
    <phoneticPr fontId="1"/>
  </si>
  <si>
    <t>午後9</t>
    <rPh sb="0" eb="2">
      <t>ゴゴ</t>
    </rPh>
    <phoneticPr fontId="1"/>
  </si>
  <si>
    <t>午後10</t>
    <rPh sb="0" eb="2">
      <t>ゴゴ</t>
    </rPh>
    <phoneticPr fontId="1"/>
  </si>
  <si>
    <t>午後11</t>
    <rPh sb="0" eb="2">
      <t>ゴゴ</t>
    </rPh>
    <phoneticPr fontId="1"/>
  </si>
  <si>
    <t>応募に必要な記入事項</t>
    <rPh sb="0" eb="2">
      <t>オウボ</t>
    </rPh>
    <rPh sb="3" eb="5">
      <t>ヒツヨウ</t>
    </rPh>
    <rPh sb="6" eb="8">
      <t>キニュウ</t>
    </rPh>
    <rPh sb="8" eb="10">
      <t>ジコウ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</si>
  <si>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</si>
  <si>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</si>
  <si>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r>
      <t>　　・「入力必須事項の漏れ」、「市政だよりのルールに反する入力」は、セルが赤く（</t>
    </r>
    <r>
      <rPr>
        <sz val="9"/>
        <color rgb="FFFFCCCC"/>
        <rFont val="ＭＳ Ｐ明朝"/>
        <family val="1"/>
        <charset val="128"/>
      </rPr>
      <t>■</t>
    </r>
    <r>
      <rPr>
        <sz val="9"/>
        <rFont val="ＭＳ Ｐ明朝"/>
        <family val="1"/>
        <charset val="128"/>
      </rPr>
      <t>）なります。
　　・セルに入力する際に、注意事項がコメントとして表示されるようになっています。必ず確認してください。</t>
    </r>
    <rPh sb="4" eb="6">
      <t>ﾆｭｳﾘｮｸ</t>
    </rPh>
    <rPh sb="6" eb="8">
      <t>ﾋｯｽ</t>
    </rPh>
    <rPh sb="8" eb="10">
      <t>ｼﾞｺｳ</t>
    </rPh>
    <rPh sb="11" eb="12">
      <t>ﾓ</t>
    </rPh>
    <rPh sb="16" eb="18">
      <t>ｼｾｲ</t>
    </rPh>
    <rPh sb="26" eb="27">
      <t>ﾊﾝ</t>
    </rPh>
    <rPh sb="29" eb="31">
      <t>ﾆｭｳﾘｮｸ</t>
    </rPh>
    <rPh sb="54" eb="56">
      <t>ﾆｭｳﾘｮｸ</t>
    </rPh>
    <rPh sb="58" eb="59">
      <t>ｻｲ</t>
    </rPh>
    <rPh sb="61" eb="63">
      <t>ﾁｭｳｲ</t>
    </rPh>
    <rPh sb="63" eb="65">
      <t>ｼﾞｺｳ</t>
    </rPh>
    <rPh sb="73" eb="75">
      <t>ﾋｮｳｼﾞ</t>
    </rPh>
    <rPh sb="88" eb="89">
      <t>ｶﾅﾗ</t>
    </rPh>
    <rPh sb="90" eb="92">
      <t>ｶｸﾆﾝ</t>
    </rPh>
    <phoneticPr fontId="2" type="halfwidthKatakana"/>
  </si>
  <si>
    <t>開催年/月/日</t>
    <rPh sb="0" eb="2">
      <t>カイサイ</t>
    </rPh>
    <phoneticPr fontId="1"/>
  </si>
  <si>
    <t>費用 無料/入場無料/金額(年齢別料金など詳細も)</t>
    <rPh sb="0" eb="2">
      <t>ヒヨウ</t>
    </rPh>
    <rPh sb="3" eb="5">
      <t>ムリョウ</t>
    </rPh>
    <rPh sb="6" eb="8">
      <t>ニュウジョウ</t>
    </rPh>
    <rPh sb="8" eb="10">
      <t>ムリョウ</t>
    </rPh>
    <phoneticPr fontId="1"/>
  </si>
  <si>
    <t>他の広告媒体名（ホームページも含む）</t>
    <rPh sb="0" eb="1">
      <t>タ</t>
    </rPh>
    <rPh sb="2" eb="4">
      <t>コウコク</t>
    </rPh>
    <rPh sb="4" eb="6">
      <t>バイタイ</t>
    </rPh>
    <rPh sb="6" eb="7">
      <t>メイ</t>
    </rPh>
    <rPh sb="15" eb="16">
      <t>フク</t>
    </rPh>
    <phoneticPr fontId="1"/>
  </si>
  <si>
    <t>その他</t>
    <rPh sb="2" eb="3">
      <t>タ</t>
    </rPh>
    <phoneticPr fontId="1"/>
  </si>
  <si>
    <t>情報BOXのページ上部に以下の案内を掲載します</t>
    <rPh sb="0" eb="2">
      <t>ジョウホウ</t>
    </rPh>
    <rPh sb="9" eb="11">
      <t>ジョウブ</t>
    </rPh>
    <rPh sb="12" eb="14">
      <t>イカ</t>
    </rPh>
    <rPh sb="15" eb="17">
      <t>アンナイ</t>
    </rPh>
    <rPh sb="18" eb="20">
      <t>ケイサイ</t>
    </rPh>
    <phoneticPr fontId="1"/>
  </si>
  <si>
    <t>応募事項＝催し名など（コースも）、郵便番号・住所、氏名（ふりがな）、年齢、電話番号、小中高生は学年</t>
    <phoneticPr fontId="1"/>
  </si>
  <si>
    <r>
      <t>電話以外で申し込む場合は次の</t>
    </r>
    <r>
      <rPr>
        <u/>
        <sz val="11"/>
        <color theme="1"/>
        <rFont val="Meiryo UI"/>
        <family val="3"/>
        <charset val="128"/>
      </rPr>
      <t>　</t>
    </r>
    <r>
      <rPr>
        <b/>
        <u/>
        <sz val="11"/>
        <color theme="1"/>
        <rFont val="Meiryo UI"/>
        <family val="3"/>
        <charset val="128"/>
      </rPr>
      <t>応 募 事 項</t>
    </r>
    <r>
      <rPr>
        <u/>
        <sz val="11"/>
        <color theme="1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を書いてください。</t>
    </r>
    <rPh sb="0" eb="2">
      <t>デンワ</t>
    </rPh>
    <rPh sb="2" eb="4">
      <t>イガイ</t>
    </rPh>
    <rPh sb="5" eb="6">
      <t>モウ</t>
    </rPh>
    <rPh sb="7" eb="8">
      <t>コ</t>
    </rPh>
    <rPh sb="9" eb="11">
      <t>バアイ</t>
    </rPh>
    <rPh sb="12" eb="13">
      <t>ツギ</t>
    </rPh>
    <rPh sb="15" eb="16">
      <t>オウ</t>
    </rPh>
    <rPh sb="17" eb="18">
      <t>ボ</t>
    </rPh>
    <rPh sb="19" eb="20">
      <t>コト</t>
    </rPh>
    <rPh sb="21" eb="22">
      <t>コウ</t>
    </rPh>
    <rPh sb="24" eb="25">
      <t>カ</t>
    </rPh>
    <phoneticPr fontId="1"/>
  </si>
  <si>
    <t>〇</t>
    <phoneticPr fontId="1"/>
  </si>
  <si>
    <t>「応募事項」を書くことを前提としているため、応募事項に含まれる要素だけを書けばよい申し込みに</t>
    <rPh sb="1" eb="3">
      <t>オウボ</t>
    </rPh>
    <rPh sb="3" eb="5">
      <t>ジコウ</t>
    </rPh>
    <rPh sb="7" eb="8">
      <t>カ</t>
    </rPh>
    <rPh sb="12" eb="14">
      <t>ゼンテイ</t>
    </rPh>
    <rPh sb="22" eb="24">
      <t>オウボ</t>
    </rPh>
    <rPh sb="24" eb="26">
      <t>ジコウ</t>
    </rPh>
    <rPh sb="27" eb="28">
      <t>フク</t>
    </rPh>
    <rPh sb="31" eb="33">
      <t>ヨウソ</t>
    </rPh>
    <phoneticPr fontId="1"/>
  </si>
  <si>
    <t>ついては、「応募事項を書いて」という言葉自体を省略して掲載します。</t>
    <rPh sb="6" eb="8">
      <t>オウボ</t>
    </rPh>
    <rPh sb="8" eb="10">
      <t>ジコウ</t>
    </rPh>
    <rPh sb="11" eb="12">
      <t>カ</t>
    </rPh>
    <rPh sb="18" eb="20">
      <t>コトバ</t>
    </rPh>
    <rPh sb="20" eb="22">
      <t>ジタイ</t>
    </rPh>
    <rPh sb="23" eb="25">
      <t>ショウリャク</t>
    </rPh>
    <rPh sb="27" eb="29">
      <t>ケイサイ</t>
    </rPh>
    <phoneticPr fontId="1"/>
  </si>
  <si>
    <t>　例 ： 電話かファクスで、４月１日以降に同公園へ。</t>
    <rPh sb="1" eb="2">
      <t>レイ</t>
    </rPh>
    <rPh sb="5" eb="7">
      <t>デンワ</t>
    </rPh>
    <rPh sb="15" eb="16">
      <t>ツキ</t>
    </rPh>
    <rPh sb="17" eb="18">
      <t>ニチ</t>
    </rPh>
    <rPh sb="18" eb="20">
      <t>イコウ</t>
    </rPh>
    <rPh sb="21" eb="22">
      <t>ドウ</t>
    </rPh>
    <rPh sb="22" eb="24">
      <t>コウエン</t>
    </rPh>
    <phoneticPr fontId="1"/>
  </si>
  <si>
    <t>〇</t>
    <phoneticPr fontId="1"/>
  </si>
  <si>
    <t>「応募事項」以外に必要な記入事項がある場合は、「応募事項と希望日を書いて」「参加者全員の</t>
    <rPh sb="1" eb="3">
      <t>オウボ</t>
    </rPh>
    <rPh sb="3" eb="5">
      <t>ジコウ</t>
    </rPh>
    <rPh sb="6" eb="8">
      <t>イガイ</t>
    </rPh>
    <rPh sb="9" eb="11">
      <t>ヒツヨウ</t>
    </rPh>
    <rPh sb="12" eb="14">
      <t>キニュウ</t>
    </rPh>
    <rPh sb="14" eb="16">
      <t>ジコウ</t>
    </rPh>
    <rPh sb="19" eb="21">
      <t>バアイ</t>
    </rPh>
    <rPh sb="24" eb="26">
      <t>オウボ</t>
    </rPh>
    <rPh sb="26" eb="28">
      <t>ジコウ</t>
    </rPh>
    <rPh sb="29" eb="32">
      <t>キボウビ</t>
    </rPh>
    <rPh sb="33" eb="34">
      <t>カ</t>
    </rPh>
    <rPh sb="38" eb="41">
      <t>サンカシャ</t>
    </rPh>
    <rPh sb="41" eb="43">
      <t>ゼンイン</t>
    </rPh>
    <phoneticPr fontId="1"/>
  </si>
  <si>
    <t>応募事項を書いて」などの形で掲載します。</t>
    <rPh sb="0" eb="2">
      <t>オウボ</t>
    </rPh>
    <rPh sb="2" eb="4">
      <t>ジコウ</t>
    </rPh>
    <rPh sb="5" eb="6">
      <t>カ</t>
    </rPh>
    <rPh sb="12" eb="13">
      <t>カタチ</t>
    </rPh>
    <rPh sb="14" eb="16">
      <t>ケイサイ</t>
    </rPh>
    <phoneticPr fontId="1"/>
  </si>
  <si>
    <t>0</t>
    <phoneticPr fontId="1"/>
  </si>
  <si>
    <t>5</t>
    <phoneticPr fontId="1"/>
  </si>
  <si>
    <t>10</t>
    <phoneticPr fontId="1"/>
  </si>
  <si>
    <t>15</t>
    <phoneticPr fontId="1"/>
  </si>
  <si>
    <t>20</t>
    <phoneticPr fontId="1"/>
  </si>
  <si>
    <t>25</t>
    <phoneticPr fontId="1"/>
  </si>
  <si>
    <t>35</t>
    <phoneticPr fontId="1"/>
  </si>
  <si>
    <t>40</t>
    <phoneticPr fontId="1"/>
  </si>
  <si>
    <t>45</t>
    <phoneticPr fontId="1"/>
  </si>
  <si>
    <t>50</t>
    <phoneticPr fontId="1"/>
  </si>
  <si>
    <t>55</t>
    <phoneticPr fontId="1"/>
  </si>
  <si>
    <t>から</t>
    <phoneticPr fontId="1"/>
  </si>
  <si>
    <t xml:space="preserve">プレビュー画面はフォーマットの入力内容（記事に必要な要素）を反映していますが、実際の
掲載記事と一致するものではありませんのでご了承ください。
掲載時は、依頼書に入っていた内容であっても、行（字）数節約や表記ルールに反する
などの理由で省略・言い換えをしていることがあります。また、過去の掲載号を参考にした
記述および広報課内指摘による記述など、依頼書になかった内容を入れることがあります。
（校正の際は事実に反する行数が増えないようにご協力願います）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</si>
</sst>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m/d;@"/>
    <numFmt numFmtId="177" formatCode="yyyy&quot;年&quot;m&quot;月&quot;d&quot;日&quot;&quot;(&quot;aaa&quot;)&quot;"/>
    <numFmt numFmtId="178" formatCode="m&quot;月&quot;d&quot;日&quot;&quot;(&quot;aaa&quot;)&quot;"/>
    <numFmt numFmtId="179" formatCode="&quot;F&quot;@"/>
    <numFmt numFmtId="180" formatCode="&quot;M &quot;@"/>
    <numFmt numFmtId="181" formatCode="&quot;☎&quot;@"/>
    <numFmt numFmtId="182" formatCode="&quot;(&quot;@&quot;)&quot;"/>
    <numFmt numFmtId="183" formatCode="m&quot;月&quot;d&quot;日&quot;;@"/>
    <numFmt numFmtId="184" formatCode="@&quot;へ。&quot;"/>
    <numFmt numFmtId="185" formatCode="@&quot;。&quot;"/>
    <numFmt numFmtId="186" formatCode="@&quot;時&quot;"/>
    <numFmt numFmtId="187" formatCode="@&quot;分&quot;"/>
    <numFmt numFmtId="188" formatCode="&quot;に応募事項と&quot;@&quot;を書いて、&quot;"/>
    <numFmt numFmtId="189" formatCode="&quot;(&quot;@"/>
    <numFmt numFmtId="190" formatCode="@&quot;)&quot;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CCCC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ＭＳ Ｐ明朝"/>
      <family val="1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4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0">
      <alignment horizontal="center" vertical="center"/>
    </xf>
    <xf numFmtId="0" fontId="3" fillId="0" borderId="10" applyNumberFormat="0" applyFont="0" applyFill="0" applyAlignment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4" borderId="13" xfId="3" applyBorder="1">
      <alignment horizontal="center" vertical="center"/>
    </xf>
    <xf numFmtId="0" fontId="5" fillId="4" borderId="10" xfId="3" applyBorder="1">
      <alignment horizontal="center" vertical="center"/>
    </xf>
    <xf numFmtId="0" fontId="13" fillId="4" borderId="10" xfId="3" applyFont="1" applyBorder="1">
      <alignment horizontal="center" vertical="center"/>
    </xf>
    <xf numFmtId="0" fontId="5" fillId="4" borderId="10" xfId="3">
      <alignment horizontal="center" vertical="center"/>
    </xf>
    <xf numFmtId="0" fontId="16" fillId="0" borderId="24" xfId="0" applyFont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21" fillId="2" borderId="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12" fillId="0" borderId="10" xfId="4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0" fontId="17" fillId="0" borderId="0" xfId="0" applyFont="1" applyFill="1" applyBorder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Fill="1" applyBorder="1" applyAlignment="1">
      <alignment vertical="top"/>
    </xf>
    <xf numFmtId="0" fontId="5" fillId="4" borderId="34" xfId="3" applyBorder="1">
      <alignment horizontal="center" vertical="center"/>
    </xf>
    <xf numFmtId="0" fontId="11" fillId="0" borderId="38" xfId="4" applyFont="1" applyBorder="1" applyAlignment="1" applyProtection="1">
      <alignment horizontal="center" vertical="center"/>
      <protection locked="0"/>
    </xf>
    <xf numFmtId="0" fontId="5" fillId="4" borderId="40" xfId="3" applyBorder="1">
      <alignment horizontal="center" vertical="center"/>
    </xf>
    <xf numFmtId="0" fontId="17" fillId="0" borderId="7" xfId="0" applyFont="1" applyBorder="1">
      <alignment vertical="center"/>
    </xf>
    <xf numFmtId="0" fontId="17" fillId="0" borderId="0" xfId="0" applyNumberFormat="1" applyFont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>
      <alignment vertical="center"/>
    </xf>
    <xf numFmtId="0" fontId="17" fillId="0" borderId="33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85" fontId="17" fillId="0" borderId="0" xfId="0" applyNumberFormat="1" applyFont="1" applyAlignment="1">
      <alignment horizontal="left" vertical="center"/>
    </xf>
    <xf numFmtId="0" fontId="5" fillId="4" borderId="36" xfId="3" applyBorder="1" applyAlignment="1">
      <alignment vertical="center"/>
    </xf>
    <xf numFmtId="0" fontId="5" fillId="4" borderId="39" xfId="3" applyBorder="1" applyAlignment="1">
      <alignment vertical="center"/>
    </xf>
    <xf numFmtId="0" fontId="12" fillId="0" borderId="14" xfId="4" applyFont="1" applyBorder="1" applyAlignment="1" applyProtection="1">
      <alignment horizontal="center" vertical="center"/>
      <protection locked="0"/>
    </xf>
    <xf numFmtId="0" fontId="12" fillId="0" borderId="10" xfId="4" applyFont="1" applyBorder="1" applyAlignment="1" applyProtection="1">
      <alignment horizontal="center" vertical="center"/>
      <protection locked="0"/>
    </xf>
    <xf numFmtId="0" fontId="5" fillId="4" borderId="14" xfId="3" applyBorder="1">
      <alignment horizontal="center" vertical="center"/>
    </xf>
    <xf numFmtId="0" fontId="5" fillId="4" borderId="10" xfId="3" applyBorder="1">
      <alignment horizontal="center" vertical="center"/>
    </xf>
    <xf numFmtId="0" fontId="12" fillId="0" borderId="14" xfId="4" applyFont="1" applyBorder="1" applyAlignment="1" applyProtection="1">
      <alignment horizontal="left" vertical="center" wrapText="1"/>
      <protection locked="0"/>
    </xf>
    <xf numFmtId="0" fontId="12" fillId="0" borderId="10" xfId="4" applyFont="1" applyBorder="1" applyAlignment="1" applyProtection="1">
      <alignment horizontal="left" vertical="center"/>
      <protection locked="0"/>
    </xf>
    <xf numFmtId="0" fontId="12" fillId="0" borderId="14" xfId="4" applyFont="1" applyBorder="1" applyAlignment="1" applyProtection="1">
      <alignment horizontal="left" vertical="center"/>
      <protection locked="0"/>
    </xf>
    <xf numFmtId="0" fontId="12" fillId="0" borderId="14" xfId="4" applyFont="1" applyBorder="1" applyAlignment="1" applyProtection="1">
      <alignment horizontal="left" vertical="top"/>
      <protection locked="0"/>
    </xf>
    <xf numFmtId="0" fontId="12" fillId="0" borderId="10" xfId="4" applyFont="1" applyBorder="1" applyAlignment="1" applyProtection="1">
      <alignment horizontal="left" vertical="top"/>
      <protection locked="0"/>
    </xf>
    <xf numFmtId="0" fontId="12" fillId="0" borderId="34" xfId="4" applyFont="1" applyBorder="1" applyAlignment="1" applyProtection="1">
      <alignment horizontal="center" vertical="center"/>
      <protection locked="0"/>
    </xf>
    <xf numFmtId="0" fontId="12" fillId="0" borderId="37" xfId="4" applyFont="1" applyBorder="1" applyAlignment="1" applyProtection="1">
      <alignment horizontal="center" vertical="center"/>
      <protection locked="0"/>
    </xf>
    <xf numFmtId="0" fontId="5" fillId="4" borderId="34" xfId="3" applyBorder="1">
      <alignment horizontal="center" vertical="center"/>
    </xf>
    <xf numFmtId="0" fontId="12" fillId="0" borderId="10" xfId="4" applyNumberFormat="1" applyFont="1" applyBorder="1" applyAlignment="1" applyProtection="1">
      <alignment horizontal="left" vertical="center"/>
      <protection locked="0"/>
    </xf>
    <xf numFmtId="0" fontId="12" fillId="0" borderId="15" xfId="4" applyNumberFormat="1" applyFont="1" applyBorder="1" applyAlignment="1" applyProtection="1">
      <alignment horizontal="left" vertical="center"/>
      <protection locked="0"/>
    </xf>
    <xf numFmtId="0" fontId="5" fillId="4" borderId="15" xfId="3" applyBorder="1">
      <alignment horizontal="center" vertical="center"/>
    </xf>
    <xf numFmtId="0" fontId="5" fillId="4" borderId="19" xfId="3" applyBorder="1" applyAlignment="1">
      <alignment horizontal="center" vertical="center"/>
    </xf>
    <xf numFmtId="0" fontId="5" fillId="4" borderId="20" xfId="3" applyBorder="1" applyAlignment="1">
      <alignment horizontal="center" vertical="center"/>
    </xf>
    <xf numFmtId="0" fontId="5" fillId="4" borderId="21" xfId="3" applyBorder="1" applyAlignment="1">
      <alignment horizontal="center" vertical="center"/>
    </xf>
    <xf numFmtId="0" fontId="12" fillId="0" borderId="19" xfId="4" applyFont="1" applyBorder="1" applyAlignment="1" applyProtection="1">
      <alignment horizontal="center" vertical="center"/>
      <protection locked="0"/>
    </xf>
    <xf numFmtId="0" fontId="12" fillId="0" borderId="21" xfId="4" applyFont="1" applyBorder="1" applyAlignment="1" applyProtection="1">
      <alignment horizontal="center" vertical="center"/>
      <protection locked="0"/>
    </xf>
    <xf numFmtId="0" fontId="12" fillId="0" borderId="15" xfId="4" applyFont="1" applyBorder="1" applyAlignment="1" applyProtection="1">
      <alignment horizontal="left" vertical="top"/>
      <protection locked="0"/>
    </xf>
    <xf numFmtId="177" fontId="12" fillId="0" borderId="10" xfId="4" applyNumberFormat="1" applyFont="1" applyBorder="1" applyAlignment="1" applyProtection="1">
      <alignment horizontal="center" vertical="center"/>
      <protection locked="0"/>
    </xf>
    <xf numFmtId="177" fontId="12" fillId="0" borderId="15" xfId="4" applyNumberFormat="1" applyFont="1" applyBorder="1" applyAlignment="1" applyProtection="1">
      <alignment horizontal="center" vertical="center"/>
      <protection locked="0"/>
    </xf>
    <xf numFmtId="0" fontId="12" fillId="0" borderId="16" xfId="4" applyFont="1" applyFill="1" applyBorder="1" applyAlignment="1" applyProtection="1">
      <alignment horizontal="left" vertical="top"/>
      <protection locked="0"/>
    </xf>
    <xf numFmtId="0" fontId="12" fillId="0" borderId="17" xfId="4" applyFont="1" applyFill="1" applyBorder="1" applyAlignment="1" applyProtection="1">
      <alignment horizontal="left" vertical="top"/>
      <protection locked="0"/>
    </xf>
    <xf numFmtId="0" fontId="12" fillId="0" borderId="18" xfId="4" applyFont="1" applyFill="1" applyBorder="1" applyAlignment="1" applyProtection="1">
      <alignment horizontal="left" vertical="top"/>
      <protection locked="0"/>
    </xf>
    <xf numFmtId="0" fontId="12" fillId="0" borderId="10" xfId="4" applyFont="1" applyFill="1" applyBorder="1" applyAlignment="1" applyProtection="1">
      <alignment horizontal="center" vertical="center"/>
      <protection locked="0"/>
    </xf>
    <xf numFmtId="0" fontId="12" fillId="0" borderId="15" xfId="4" applyFont="1" applyFill="1" applyBorder="1" applyAlignment="1" applyProtection="1">
      <alignment horizontal="center" vertical="center"/>
      <protection locked="0"/>
    </xf>
    <xf numFmtId="0" fontId="14" fillId="0" borderId="14" xfId="4" applyFont="1" applyBorder="1" applyAlignment="1" applyProtection="1">
      <alignment horizontal="left" vertical="top" wrapText="1"/>
      <protection locked="0"/>
    </xf>
    <xf numFmtId="0" fontId="14" fillId="0" borderId="10" xfId="4" applyFont="1" applyBorder="1" applyAlignment="1" applyProtection="1">
      <alignment horizontal="left" vertical="top" wrapText="1"/>
      <protection locked="0"/>
    </xf>
    <xf numFmtId="0" fontId="12" fillId="0" borderId="10" xfId="4" applyFont="1" applyFill="1" applyBorder="1" applyAlignment="1" applyProtection="1">
      <alignment horizontal="left" vertical="top" wrapText="1"/>
      <protection locked="0"/>
    </xf>
    <xf numFmtId="0" fontId="12" fillId="0" borderId="15" xfId="4" applyFont="1" applyFill="1" applyBorder="1" applyAlignment="1" applyProtection="1">
      <alignment horizontal="left" vertical="top" wrapText="1"/>
      <protection locked="0"/>
    </xf>
    <xf numFmtId="0" fontId="12" fillId="0" borderId="20" xfId="4" applyFont="1" applyBorder="1" applyAlignment="1" applyProtection="1">
      <alignment horizontal="center" vertical="center"/>
      <protection locked="0"/>
    </xf>
    <xf numFmtId="0" fontId="12" fillId="0" borderId="22" xfId="4" applyFont="1" applyBorder="1" applyAlignment="1" applyProtection="1">
      <alignment horizontal="center" vertical="center"/>
      <protection locked="0"/>
    </xf>
    <xf numFmtId="0" fontId="5" fillId="4" borderId="36" xfId="3" applyBorder="1">
      <alignment horizontal="center" vertical="center"/>
    </xf>
    <xf numFmtId="0" fontId="5" fillId="4" borderId="39" xfId="3" applyBorder="1">
      <alignment horizontal="center" vertical="center"/>
    </xf>
    <xf numFmtId="0" fontId="5" fillId="4" borderId="19" xfId="3" applyBorder="1">
      <alignment horizontal="center" vertical="center"/>
    </xf>
    <xf numFmtId="0" fontId="5" fillId="4" borderId="40" xfId="3" applyBorder="1" applyAlignment="1">
      <alignment horizontal="center" vertical="center"/>
    </xf>
    <xf numFmtId="0" fontId="5" fillId="4" borderId="41" xfId="3" applyBorder="1" applyAlignment="1">
      <alignment horizontal="center" vertical="center"/>
    </xf>
    <xf numFmtId="31" fontId="12" fillId="0" borderId="14" xfId="4" applyNumberFormat="1" applyFont="1" applyBorder="1" applyAlignment="1" applyProtection="1">
      <alignment horizontal="center" vertical="center"/>
      <protection locked="0"/>
    </xf>
    <xf numFmtId="31" fontId="12" fillId="0" borderId="10" xfId="4" applyNumberFormat="1" applyFont="1" applyBorder="1" applyAlignment="1" applyProtection="1">
      <alignment horizontal="center" vertical="center"/>
      <protection locked="0"/>
    </xf>
    <xf numFmtId="0" fontId="12" fillId="0" borderId="10" xfId="4" applyFont="1" applyFill="1" applyBorder="1" applyAlignment="1" applyProtection="1">
      <alignment horizontal="left" vertical="center"/>
      <protection locked="0"/>
    </xf>
    <xf numFmtId="0" fontId="12" fillId="0" borderId="15" xfId="4" applyFont="1" applyFill="1" applyBorder="1" applyAlignment="1" applyProtection="1">
      <alignment horizontal="left" vertical="center"/>
      <protection locked="0"/>
    </xf>
    <xf numFmtId="0" fontId="12" fillId="0" borderId="19" xfId="4" applyFont="1" applyBorder="1" applyAlignment="1" applyProtection="1">
      <alignment horizontal="left" vertical="center"/>
      <protection locked="0"/>
    </xf>
    <xf numFmtId="0" fontId="12" fillId="0" borderId="20" xfId="4" applyFont="1" applyBorder="1" applyAlignment="1" applyProtection="1">
      <alignment horizontal="left" vertical="center"/>
      <protection locked="0"/>
    </xf>
    <xf numFmtId="0" fontId="12" fillId="0" borderId="21" xfId="4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0" fontId="12" fillId="0" borderId="14" xfId="4" applyFont="1" applyBorder="1" applyAlignment="1" applyProtection="1">
      <alignment horizontal="left" vertical="top" wrapText="1"/>
      <protection locked="0"/>
    </xf>
    <xf numFmtId="0" fontId="12" fillId="0" borderId="10" xfId="4" applyFont="1" applyBorder="1" applyAlignment="1" applyProtection="1">
      <alignment horizontal="left" vertical="top" wrapText="1"/>
      <protection locked="0"/>
    </xf>
    <xf numFmtId="0" fontId="12" fillId="0" borderId="15" xfId="4" applyFont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5" fillId="4" borderId="11" xfId="3" applyBorder="1">
      <alignment horizontal="center" vertical="center"/>
    </xf>
    <xf numFmtId="0" fontId="5" fillId="4" borderId="12" xfId="3" applyBorder="1">
      <alignment horizontal="center" vertical="center"/>
    </xf>
    <xf numFmtId="31" fontId="3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12" fillId="0" borderId="12" xfId="4" applyFont="1" applyFill="1" applyBorder="1" applyAlignment="1" applyProtection="1">
      <alignment horizontal="center" vertical="center"/>
      <protection locked="0"/>
    </xf>
    <xf numFmtId="31" fontId="12" fillId="0" borderId="12" xfId="4" applyNumberFormat="1" applyFont="1" applyFill="1" applyBorder="1" applyAlignment="1" applyProtection="1">
      <alignment horizontal="center" vertical="center"/>
      <protection locked="0"/>
    </xf>
    <xf numFmtId="0" fontId="12" fillId="0" borderId="15" xfId="4" applyFont="1" applyBorder="1" applyAlignment="1" applyProtection="1">
      <alignment horizontal="left" vertical="center"/>
      <protection locked="0"/>
    </xf>
    <xf numFmtId="0" fontId="4" fillId="0" borderId="14" xfId="1" applyBorder="1" applyAlignment="1" applyProtection="1">
      <alignment horizontal="left" vertical="center" wrapText="1"/>
      <protection locked="0"/>
    </xf>
    <xf numFmtId="0" fontId="12" fillId="0" borderId="10" xfId="4" applyFont="1" applyBorder="1" applyAlignment="1" applyProtection="1">
      <alignment horizontal="left" vertical="center" wrapText="1"/>
      <protection locked="0"/>
    </xf>
    <xf numFmtId="0" fontId="12" fillId="0" borderId="15" xfId="4" applyFont="1" applyBorder="1" applyAlignment="1" applyProtection="1">
      <alignment horizontal="left" vertical="center" wrapText="1"/>
      <protection locked="0"/>
    </xf>
    <xf numFmtId="0" fontId="4" fillId="0" borderId="14" xfId="1" applyNumberFormat="1" applyFill="1" applyBorder="1" applyAlignment="1" applyProtection="1">
      <alignment horizontal="left" vertical="center"/>
      <protection locked="0"/>
    </xf>
    <xf numFmtId="0" fontId="12" fillId="0" borderId="10" xfId="4" applyNumberFormat="1" applyFont="1" applyFill="1" applyBorder="1" applyAlignment="1" applyProtection="1">
      <alignment horizontal="left" vertical="center"/>
      <protection locked="0"/>
    </xf>
    <xf numFmtId="0" fontId="12" fillId="0" borderId="23" xfId="4" applyFont="1" applyFill="1" applyBorder="1" applyAlignment="1" applyProtection="1">
      <alignment horizontal="center" vertical="center"/>
      <protection locked="0"/>
    </xf>
    <xf numFmtId="0" fontId="12" fillId="0" borderId="20" xfId="4" applyFont="1" applyFill="1" applyBorder="1" applyAlignment="1" applyProtection="1">
      <alignment horizontal="center" vertical="center"/>
      <protection locked="0"/>
    </xf>
    <xf numFmtId="0" fontId="12" fillId="0" borderId="21" xfId="4" applyFont="1" applyFill="1" applyBorder="1" applyAlignment="1" applyProtection="1">
      <alignment horizontal="center" vertical="center"/>
      <protection locked="0"/>
    </xf>
    <xf numFmtId="0" fontId="5" fillId="4" borderId="23" xfId="3" applyBorder="1" applyAlignment="1">
      <alignment horizontal="center" vertical="center"/>
    </xf>
    <xf numFmtId="0" fontId="5" fillId="4" borderId="22" xfId="3" applyBorder="1" applyAlignment="1">
      <alignment horizontal="center" vertical="center"/>
    </xf>
    <xf numFmtId="0" fontId="12" fillId="0" borderId="19" xfId="4" applyFont="1" applyFill="1" applyBorder="1" applyAlignment="1" applyProtection="1">
      <alignment horizontal="left" vertical="center"/>
      <protection locked="0"/>
    </xf>
    <xf numFmtId="0" fontId="12" fillId="0" borderId="20" xfId="4" applyFont="1" applyFill="1" applyBorder="1" applyAlignment="1" applyProtection="1">
      <alignment horizontal="left" vertical="center"/>
      <protection locked="0"/>
    </xf>
    <xf numFmtId="0" fontId="12" fillId="0" borderId="22" xfId="4" applyFont="1" applyFill="1" applyBorder="1" applyAlignment="1" applyProtection="1">
      <alignment horizontal="left" vertical="center"/>
      <protection locked="0"/>
    </xf>
    <xf numFmtId="177" fontId="12" fillId="0" borderId="34" xfId="4" applyNumberFormat="1" applyFont="1" applyBorder="1" applyAlignment="1" applyProtection="1">
      <alignment horizontal="center" vertical="center"/>
      <protection locked="0"/>
    </xf>
    <xf numFmtId="177" fontId="12" fillId="0" borderId="14" xfId="4" applyNumberFormat="1" applyFont="1" applyBorder="1" applyAlignment="1" applyProtection="1">
      <alignment horizontal="left" vertical="top"/>
      <protection locked="0"/>
    </xf>
    <xf numFmtId="177" fontId="12" fillId="0" borderId="10" xfId="4" applyNumberFormat="1" applyFont="1" applyBorder="1" applyAlignment="1" applyProtection="1">
      <alignment horizontal="left" vertical="top"/>
      <protection locked="0"/>
    </xf>
    <xf numFmtId="177" fontId="12" fillId="0" borderId="15" xfId="4" applyNumberFormat="1" applyFont="1" applyBorder="1" applyAlignment="1" applyProtection="1">
      <alignment horizontal="left" vertical="top"/>
      <protection locked="0"/>
    </xf>
    <xf numFmtId="0" fontId="5" fillId="4" borderId="35" xfId="3" applyBorder="1">
      <alignment horizontal="center" vertical="center"/>
    </xf>
    <xf numFmtId="0" fontId="12" fillId="0" borderId="10" xfId="4" applyNumberFormat="1" applyFont="1" applyBorder="1" applyAlignment="1" applyProtection="1">
      <alignment horizontal="center" vertical="center"/>
      <protection locked="0"/>
    </xf>
    <xf numFmtId="0" fontId="5" fillId="4" borderId="42" xfId="3" applyBorder="1" applyAlignment="1">
      <alignment horizontal="center" vertical="center"/>
    </xf>
    <xf numFmtId="0" fontId="5" fillId="4" borderId="43" xfId="3" applyBorder="1" applyAlignment="1">
      <alignment horizontal="center" vertical="center"/>
    </xf>
    <xf numFmtId="0" fontId="5" fillId="4" borderId="44" xfId="3" applyBorder="1" applyAlignment="1">
      <alignment horizontal="center" vertical="center"/>
    </xf>
    <xf numFmtId="0" fontId="5" fillId="4" borderId="10" xfId="3">
      <alignment horizontal="center" vertical="center"/>
    </xf>
    <xf numFmtId="0" fontId="12" fillId="0" borderId="10" xfId="4" applyFont="1" applyAlignment="1" applyProtection="1">
      <alignment horizontal="center" vertical="center"/>
      <protection locked="0"/>
    </xf>
    <xf numFmtId="0" fontId="5" fillId="4" borderId="46" xfId="3" applyBorder="1">
      <alignment horizontal="center" vertical="center"/>
    </xf>
    <xf numFmtId="0" fontId="5" fillId="4" borderId="45" xfId="3" applyBorder="1">
      <alignment horizontal="center" vertical="center"/>
    </xf>
    <xf numFmtId="0" fontId="12" fillId="0" borderId="15" xfId="4" applyFont="1" applyBorder="1" applyAlignment="1" applyProtection="1">
      <alignment horizontal="center" vertical="center"/>
      <protection locked="0"/>
    </xf>
    <xf numFmtId="0" fontId="12" fillId="0" borderId="15" xfId="4" applyNumberFormat="1" applyFont="1" applyBorder="1" applyAlignment="1" applyProtection="1">
      <alignment horizontal="center" vertical="center"/>
      <protection locked="0"/>
    </xf>
    <xf numFmtId="49" fontId="14" fillId="0" borderId="10" xfId="4" applyNumberFormat="1" applyFont="1" applyBorder="1" applyAlignment="1" applyProtection="1">
      <alignment horizontal="left" vertical="center"/>
      <protection locked="0"/>
    </xf>
    <xf numFmtId="49" fontId="14" fillId="0" borderId="15" xfId="4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176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7" fillId="0" borderId="0" xfId="0" applyNumberFormat="1" applyFont="1" applyAlignment="1">
      <alignment horizontal="left" vertical="top" wrapText="1"/>
    </xf>
    <xf numFmtId="178" fontId="17" fillId="0" borderId="0" xfId="0" applyNumberFormat="1" applyFont="1" applyAlignment="1">
      <alignment horizontal="center" vertical="center"/>
    </xf>
    <xf numFmtId="186" fontId="17" fillId="0" borderId="0" xfId="0" applyNumberFormat="1" applyFont="1" applyAlignment="1">
      <alignment horizontal="center" vertical="top" wrapText="1"/>
    </xf>
    <xf numFmtId="187" fontId="17" fillId="0" borderId="0" xfId="0" applyNumberFormat="1" applyFont="1" applyAlignment="1">
      <alignment horizontal="center" vertical="top" wrapText="1"/>
    </xf>
    <xf numFmtId="182" fontId="17" fillId="0" borderId="0" xfId="0" applyNumberFormat="1" applyFont="1" applyAlignment="1">
      <alignment horizontal="left" vertical="center"/>
    </xf>
    <xf numFmtId="0" fontId="23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188" fontId="17" fillId="0" borderId="0" xfId="0" applyNumberFormat="1" applyFont="1" applyAlignment="1">
      <alignment horizontal="left" vertical="top"/>
    </xf>
    <xf numFmtId="0" fontId="15" fillId="0" borderId="24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182" fontId="17" fillId="0" borderId="0" xfId="0" applyNumberFormat="1" applyFont="1" applyAlignment="1">
      <alignment horizontal="center" vertical="top"/>
    </xf>
    <xf numFmtId="181" fontId="17" fillId="0" borderId="0" xfId="0" applyNumberFormat="1" applyFont="1" applyAlignment="1">
      <alignment horizontal="left" vertical="top" wrapText="1"/>
    </xf>
    <xf numFmtId="179" fontId="17" fillId="0" borderId="0" xfId="0" applyNumberFormat="1" applyFont="1" applyAlignment="1">
      <alignment horizontal="left" vertical="top" wrapText="1"/>
    </xf>
    <xf numFmtId="180" fontId="17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185" fontId="17" fillId="0" borderId="0" xfId="0" applyNumberFormat="1" applyFont="1" applyAlignment="1">
      <alignment horizontal="left" vertical="top" wrapText="1"/>
    </xf>
    <xf numFmtId="185" fontId="17" fillId="0" borderId="0" xfId="0" applyNumberFormat="1" applyFont="1" applyAlignment="1">
      <alignment horizontal="left" vertical="center"/>
    </xf>
    <xf numFmtId="189" fontId="17" fillId="0" borderId="0" xfId="0" applyNumberFormat="1" applyFont="1" applyAlignment="1">
      <alignment horizontal="left" vertical="center"/>
    </xf>
    <xf numFmtId="190" fontId="17" fillId="0" borderId="0" xfId="0" applyNumberFormat="1" applyFont="1" applyAlignment="1">
      <alignment horizontal="left" vertical="top"/>
    </xf>
    <xf numFmtId="183" fontId="17" fillId="0" borderId="0" xfId="0" applyNumberFormat="1" applyFont="1" applyAlignment="1">
      <alignment horizontal="left" vertical="top"/>
    </xf>
    <xf numFmtId="184" fontId="17" fillId="0" borderId="0" xfId="0" applyNumberFormat="1" applyFont="1" applyAlignment="1">
      <alignment horizontal="left" vertical="top"/>
    </xf>
  </cellXfs>
  <cellStyles count="5">
    <cellStyle name="ハイパーリンク" xfId="1" builtinId="8" customBuiltin="1"/>
    <cellStyle name="見出し" xfId="3"/>
    <cellStyle name="入力欄" xfId="4"/>
    <cellStyle name="標準" xfId="0" builtinId="0"/>
    <cellStyle name="表示済みのハイパーリンク" xfId="2" builtinId="9" customBuiltin="1"/>
  </cellStyles>
  <dxfs count="33">
    <dxf>
      <font>
        <color theme="0"/>
      </font>
    </dxf>
    <dxf>
      <font>
        <color theme="0"/>
      </font>
    </dxf>
    <dxf>
      <font>
        <color rgb="FFFFFFFF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FF"/>
      <color rgb="FFFFCCCC"/>
      <color rgb="FFB4FFFF"/>
      <color rgb="FFCC0000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0</xdr:row>
      <xdr:rowOff>0</xdr:rowOff>
    </xdr:from>
    <xdr:to>
      <xdr:col>29</xdr:col>
      <xdr:colOff>209550</xdr:colOff>
      <xdr:row>1</xdr:row>
      <xdr:rowOff>6349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86500" y="0"/>
          <a:ext cx="5524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別紙４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5"/>
  <sheetViews>
    <sheetView tabSelected="1" zoomScale="150" zoomScaleNormal="150" workbookViewId="0">
      <selection activeCell="W4" sqref="W4:Y4"/>
    </sheetView>
  </sheetViews>
  <sheetFormatPr defaultColWidth="3" defaultRowHeight="13.5" customHeight="1" x14ac:dyDescent="0.4"/>
  <cols>
    <col min="1" max="4" width="3" style="6" customWidth="1"/>
    <col min="5" max="6" width="3" style="6"/>
    <col min="7" max="8" width="3" style="6" customWidth="1"/>
    <col min="9" max="10" width="3" style="6"/>
    <col min="11" max="22" width="3" style="1"/>
    <col min="23" max="23" width="3" style="1" customWidth="1"/>
    <col min="24" max="30" width="3" style="1"/>
    <col min="31" max="32" width="3" style="1" customWidth="1"/>
    <col min="33" max="34" width="3" style="1"/>
    <col min="35" max="35" width="3" style="1" customWidth="1"/>
    <col min="36" max="40" width="3" style="1"/>
    <col min="41" max="41" width="3" style="1" customWidth="1"/>
    <col min="42" max="16384" width="3" style="1"/>
  </cols>
  <sheetData>
    <row r="1" spans="1:30" ht="20.25" customHeight="1" x14ac:dyDescent="0.4">
      <c r="A1" s="92" t="s">
        <v>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27" customHeight="1" x14ac:dyDescent="0.4">
      <c r="A2" s="96" t="s">
        <v>151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</row>
    <row r="3" spans="1:30" ht="15" customHeight="1" x14ac:dyDescent="0.4">
      <c r="A3" s="102" t="s">
        <v>32</v>
      </c>
      <c r="B3" s="102"/>
      <c r="C3" s="102"/>
      <c r="D3" s="101"/>
      <c r="E3" s="101"/>
      <c r="F3" s="101"/>
      <c r="G3" s="101"/>
      <c r="H3" s="101"/>
      <c r="I3" s="101"/>
      <c r="J3" s="8" t="s">
        <v>49</v>
      </c>
      <c r="K3" s="2"/>
      <c r="L3" s="2"/>
      <c r="M3" s="2"/>
      <c r="N3" s="2"/>
      <c r="O3" s="2"/>
      <c r="P3" s="2"/>
      <c r="Q3" s="2"/>
      <c r="R3" s="2"/>
      <c r="S3" s="2"/>
      <c r="T3" s="2"/>
      <c r="U3" s="102" t="s">
        <v>33</v>
      </c>
      <c r="V3" s="102"/>
      <c r="W3" s="102"/>
      <c r="X3" s="101"/>
      <c r="Y3" s="101"/>
      <c r="Z3" s="101"/>
      <c r="AA3" s="101"/>
      <c r="AB3" s="101"/>
      <c r="AC3" s="101"/>
      <c r="AD3" s="2"/>
    </row>
    <row r="4" spans="1:30" ht="15" customHeight="1" x14ac:dyDescent="0.4">
      <c r="A4" s="102" t="s">
        <v>34</v>
      </c>
      <c r="B4" s="102"/>
      <c r="C4" s="103"/>
      <c r="D4" s="103"/>
      <c r="E4" s="103"/>
      <c r="F4" s="103"/>
      <c r="G4" s="103"/>
      <c r="H4" s="103"/>
      <c r="I4" s="103"/>
      <c r="J4" s="103"/>
      <c r="K4" s="102" t="s">
        <v>37</v>
      </c>
      <c r="L4" s="102"/>
      <c r="M4" s="103"/>
      <c r="N4" s="103"/>
      <c r="O4" s="103"/>
      <c r="P4" s="103"/>
      <c r="Q4" s="9" t="s">
        <v>35</v>
      </c>
      <c r="R4" s="103"/>
      <c r="S4" s="103"/>
      <c r="T4" s="103"/>
      <c r="U4" s="103"/>
      <c r="V4" s="10" t="s">
        <v>36</v>
      </c>
      <c r="W4" s="104"/>
      <c r="X4" s="104"/>
      <c r="Y4" s="104"/>
      <c r="Z4" s="10" t="s">
        <v>98</v>
      </c>
      <c r="AA4" s="103"/>
      <c r="AB4" s="103"/>
      <c r="AC4" s="103"/>
      <c r="AD4" s="103"/>
    </row>
    <row r="5" spans="1:30" ht="15" customHeight="1" x14ac:dyDescent="0.4">
      <c r="A5" s="99" t="s">
        <v>104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 t="s">
        <v>115</v>
      </c>
      <c r="Q5" s="100"/>
      <c r="R5" s="100"/>
      <c r="S5" s="100"/>
      <c r="T5" s="100"/>
      <c r="U5" s="100"/>
      <c r="V5" s="100"/>
      <c r="W5" s="105"/>
      <c r="X5" s="105"/>
      <c r="Y5" s="106"/>
      <c r="Z5" s="106"/>
      <c r="AA5" s="106"/>
      <c r="AB5" s="106"/>
      <c r="AC5" s="106"/>
      <c r="AD5" s="11" t="s">
        <v>58</v>
      </c>
    </row>
    <row r="6" spans="1:30" ht="17.100000000000001" customHeight="1" x14ac:dyDescent="0.4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66"/>
    </row>
    <row r="7" spans="1:30" ht="15" customHeight="1" x14ac:dyDescent="0.4">
      <c r="A7" s="48" t="s">
        <v>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60"/>
    </row>
    <row r="8" spans="1:30" ht="45" customHeight="1" x14ac:dyDescent="0.4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5"/>
    </row>
    <row r="9" spans="1:30" ht="15" customHeight="1" x14ac:dyDescent="0.4">
      <c r="A9" s="48" t="s">
        <v>97</v>
      </c>
      <c r="B9" s="49"/>
      <c r="C9" s="49"/>
      <c r="D9" s="49"/>
      <c r="E9" s="49"/>
      <c r="F9" s="49" t="s">
        <v>152</v>
      </c>
      <c r="G9" s="49"/>
      <c r="H9" s="49"/>
      <c r="I9" s="49"/>
      <c r="J9" s="49"/>
      <c r="K9" s="49"/>
      <c r="L9" s="49"/>
      <c r="M9" s="61" t="s">
        <v>120</v>
      </c>
      <c r="N9" s="62"/>
      <c r="O9" s="62"/>
      <c r="P9" s="62"/>
      <c r="Q9" s="62"/>
      <c r="R9" s="63"/>
      <c r="S9" s="12" t="s">
        <v>22</v>
      </c>
      <c r="T9" s="61" t="s">
        <v>121</v>
      </c>
      <c r="U9" s="62"/>
      <c r="V9" s="62"/>
      <c r="W9" s="62"/>
      <c r="X9" s="62"/>
      <c r="Y9" s="63"/>
      <c r="Z9" s="49" t="s">
        <v>23</v>
      </c>
      <c r="AA9" s="49"/>
      <c r="AB9" s="49"/>
      <c r="AC9" s="49"/>
      <c r="AD9" s="60"/>
    </row>
    <row r="10" spans="1:30" ht="17.100000000000001" customHeight="1" x14ac:dyDescent="0.4">
      <c r="A10" s="46"/>
      <c r="B10" s="47"/>
      <c r="C10" s="47"/>
      <c r="D10" s="47"/>
      <c r="E10" s="47"/>
      <c r="F10" s="67"/>
      <c r="G10" s="67"/>
      <c r="H10" s="67"/>
      <c r="I10" s="67"/>
      <c r="J10" s="67"/>
      <c r="K10" s="67"/>
      <c r="L10" s="67"/>
      <c r="M10" s="64"/>
      <c r="N10" s="65"/>
      <c r="O10" s="14" t="s">
        <v>122</v>
      </c>
      <c r="P10" s="64"/>
      <c r="Q10" s="65"/>
      <c r="R10" s="14" t="s">
        <v>123</v>
      </c>
      <c r="S10" s="13" t="s">
        <v>95</v>
      </c>
      <c r="T10" s="64"/>
      <c r="U10" s="65"/>
      <c r="V10" s="14" t="s">
        <v>122</v>
      </c>
      <c r="W10" s="64"/>
      <c r="X10" s="65"/>
      <c r="Y10" s="14" t="s">
        <v>123</v>
      </c>
      <c r="Z10" s="67"/>
      <c r="AA10" s="67"/>
      <c r="AB10" s="67"/>
      <c r="AC10" s="67"/>
      <c r="AD10" s="68"/>
    </row>
    <row r="11" spans="1:30" ht="15" customHeight="1" x14ac:dyDescent="0.4">
      <c r="A11" s="48" t="s">
        <v>57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60"/>
    </row>
    <row r="12" spans="1:30" ht="33.950000000000003" customHeight="1" x14ac:dyDescent="0.4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4"/>
    </row>
    <row r="13" spans="1:30" ht="15" customHeight="1" x14ac:dyDescent="0.4">
      <c r="A13" s="48" t="s">
        <v>50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 t="s">
        <v>106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60"/>
    </row>
    <row r="14" spans="1:30" ht="17.100000000000001" customHeight="1" x14ac:dyDescent="0.4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9"/>
    </row>
    <row r="15" spans="1:30" ht="17.100000000000001" customHeight="1" x14ac:dyDescent="0.4">
      <c r="A15" s="52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49" t="s">
        <v>105</v>
      </c>
      <c r="Q15" s="49"/>
      <c r="R15" s="49"/>
      <c r="S15" s="49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107"/>
    </row>
    <row r="16" spans="1:30" ht="15" customHeight="1" x14ac:dyDescent="0.4">
      <c r="A16" s="48" t="s">
        <v>51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 t="s">
        <v>52</v>
      </c>
      <c r="V16" s="49"/>
      <c r="W16" s="49"/>
      <c r="X16" s="49"/>
      <c r="Y16" s="49"/>
      <c r="Z16" s="49" t="s">
        <v>53</v>
      </c>
      <c r="AA16" s="49"/>
      <c r="AB16" s="49"/>
      <c r="AC16" s="49"/>
      <c r="AD16" s="60"/>
    </row>
    <row r="17" spans="1:40" ht="17.100000000000001" customHeight="1" x14ac:dyDescent="0.4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126"/>
      <c r="V17" s="126"/>
      <c r="W17" s="126"/>
      <c r="X17" s="126"/>
      <c r="Y17" s="126"/>
      <c r="Z17" s="126"/>
      <c r="AA17" s="126"/>
      <c r="AB17" s="126"/>
      <c r="AC17" s="126"/>
      <c r="AD17" s="135"/>
    </row>
    <row r="18" spans="1:40" ht="17.100000000000001" customHeight="1" x14ac:dyDescent="0.4">
      <c r="A18" s="48" t="s">
        <v>54</v>
      </c>
      <c r="B18" s="49"/>
      <c r="C18" s="49"/>
      <c r="D18" s="49"/>
      <c r="E18" s="49"/>
      <c r="F18" s="49"/>
      <c r="G18" s="49"/>
      <c r="H18" s="49"/>
      <c r="I18" s="49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7"/>
    </row>
    <row r="19" spans="1:40" ht="15" customHeight="1" x14ac:dyDescent="0.4">
      <c r="A19" s="48" t="s">
        <v>99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 t="s">
        <v>101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60"/>
      <c r="AN19" s="3"/>
    </row>
    <row r="20" spans="1:40" ht="33.950000000000003" customHeight="1" x14ac:dyDescent="0.4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7"/>
    </row>
    <row r="21" spans="1:40" ht="17.100000000000001" customHeight="1" x14ac:dyDescent="0.4">
      <c r="A21" s="48" t="s">
        <v>100</v>
      </c>
      <c r="B21" s="49"/>
      <c r="C21" s="49"/>
      <c r="D21" s="49"/>
      <c r="E21" s="49"/>
      <c r="F21" s="49"/>
      <c r="G21" s="89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  <c r="W21" s="61" t="s">
        <v>119</v>
      </c>
      <c r="X21" s="62"/>
      <c r="Y21" s="62"/>
      <c r="Z21" s="62"/>
      <c r="AA21" s="63"/>
      <c r="AB21" s="64" t="s">
        <v>17</v>
      </c>
      <c r="AC21" s="78"/>
      <c r="AD21" s="79"/>
    </row>
    <row r="22" spans="1:40" ht="15" customHeight="1" x14ac:dyDescent="0.4">
      <c r="A22" s="48" t="s">
        <v>153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60"/>
    </row>
    <row r="23" spans="1:40" ht="17.100000000000001" customHeight="1" x14ac:dyDescent="0.4">
      <c r="A23" s="52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107"/>
    </row>
    <row r="24" spans="1:40" ht="15" customHeight="1" x14ac:dyDescent="0.4">
      <c r="A24" s="48" t="s">
        <v>76</v>
      </c>
      <c r="B24" s="49"/>
      <c r="C24" s="49"/>
      <c r="D24" s="49"/>
      <c r="E24" s="49"/>
      <c r="F24" s="49"/>
      <c r="G24" s="49"/>
      <c r="H24" s="49"/>
      <c r="I24" s="49"/>
      <c r="J24" s="49"/>
      <c r="K24" s="49" t="s">
        <v>10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60"/>
      <c r="AF24" s="7"/>
    </row>
    <row r="25" spans="1:40" ht="17.100000000000001" customHeight="1" x14ac:dyDescent="0.4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66"/>
      <c r="AE25" s="4"/>
      <c r="AF25" s="4"/>
      <c r="AG25" s="4"/>
      <c r="AH25" s="4"/>
      <c r="AI25" s="4"/>
    </row>
    <row r="26" spans="1:40" ht="17.100000000000001" customHeight="1" x14ac:dyDescent="0.4">
      <c r="A26" s="48" t="s">
        <v>114</v>
      </c>
      <c r="B26" s="49"/>
      <c r="C26" s="49"/>
      <c r="D26" s="49"/>
      <c r="E26" s="49"/>
      <c r="F26" s="49"/>
      <c r="G26" s="49"/>
      <c r="H26" s="49"/>
      <c r="I26" s="47"/>
      <c r="J26" s="47"/>
      <c r="K26" s="47"/>
      <c r="L26" s="47"/>
      <c r="M26" s="49" t="s">
        <v>117</v>
      </c>
      <c r="N26" s="49"/>
      <c r="O26" s="49"/>
      <c r="P26" s="49"/>
      <c r="Q26" s="49"/>
      <c r="R26" s="64"/>
      <c r="S26" s="65"/>
      <c r="T26" s="14" t="s">
        <v>149</v>
      </c>
      <c r="U26" s="23"/>
      <c r="V26" s="14" t="s">
        <v>150</v>
      </c>
      <c r="W26" s="49" t="s">
        <v>94</v>
      </c>
      <c r="X26" s="49"/>
      <c r="Y26" s="49"/>
      <c r="Z26" s="49"/>
      <c r="AA26" s="72"/>
      <c r="AB26" s="72"/>
      <c r="AC26" s="72"/>
      <c r="AD26" s="73"/>
      <c r="AE26" s="2"/>
      <c r="AF26" s="2"/>
      <c r="AG26" s="2"/>
      <c r="AH26" s="2"/>
    </row>
    <row r="27" spans="1:40" ht="17.100000000000001" customHeight="1" thickBot="1" x14ac:dyDescent="0.45">
      <c r="A27" s="48" t="s">
        <v>112</v>
      </c>
      <c r="B27" s="49"/>
      <c r="C27" s="49"/>
      <c r="D27" s="57"/>
      <c r="E27" s="57"/>
      <c r="F27" s="121"/>
      <c r="G27" s="121"/>
      <c r="H27" s="121"/>
      <c r="I27" s="121"/>
      <c r="J27" s="121"/>
      <c r="K27" s="121"/>
      <c r="L27" s="121"/>
      <c r="M27" s="28" t="s">
        <v>29</v>
      </c>
      <c r="N27" s="121"/>
      <c r="O27" s="121"/>
      <c r="P27" s="121"/>
      <c r="Q27" s="121"/>
      <c r="R27" s="121"/>
      <c r="S27" s="121"/>
      <c r="T27" s="121"/>
      <c r="U27" s="57" t="s">
        <v>30</v>
      </c>
      <c r="V27" s="57"/>
      <c r="W27" s="57"/>
      <c r="X27" s="57"/>
      <c r="Y27" s="57"/>
      <c r="Z27" s="57"/>
      <c r="AA27" s="57"/>
      <c r="AB27" s="55"/>
      <c r="AC27" s="55"/>
      <c r="AD27" s="56"/>
      <c r="AE27" s="5"/>
    </row>
    <row r="28" spans="1:40" ht="15" customHeight="1" thickBot="1" x14ac:dyDescent="0.45">
      <c r="A28" s="48" t="s">
        <v>26</v>
      </c>
      <c r="B28" s="49"/>
      <c r="C28" s="82"/>
      <c r="D28" s="80" t="s">
        <v>0</v>
      </c>
      <c r="E28" s="81"/>
      <c r="F28" s="29"/>
      <c r="G28" s="83" t="s">
        <v>11</v>
      </c>
      <c r="H28" s="84"/>
      <c r="I28" s="29"/>
      <c r="J28" s="83" t="s">
        <v>45</v>
      </c>
      <c r="K28" s="84"/>
      <c r="L28" s="84"/>
      <c r="M28" s="29"/>
      <c r="N28" s="83" t="s">
        <v>46</v>
      </c>
      <c r="O28" s="84"/>
      <c r="P28" s="29"/>
      <c r="Q28" s="83" t="s">
        <v>73</v>
      </c>
      <c r="R28" s="84"/>
      <c r="S28" s="29"/>
      <c r="T28" s="44" t="s">
        <v>12</v>
      </c>
      <c r="U28" s="45"/>
      <c r="V28" s="29"/>
      <c r="W28" s="80" t="s">
        <v>13</v>
      </c>
      <c r="X28" s="81"/>
      <c r="Y28" s="29"/>
      <c r="Z28" s="30" t="s">
        <v>25</v>
      </c>
      <c r="AA28" s="29"/>
      <c r="AB28" s="80" t="s">
        <v>24</v>
      </c>
      <c r="AC28" s="81"/>
      <c r="AD28" s="29"/>
    </row>
    <row r="29" spans="1:40" ht="15" customHeight="1" x14ac:dyDescent="0.4">
      <c r="A29" s="48" t="s">
        <v>27</v>
      </c>
      <c r="B29" s="49"/>
      <c r="C29" s="49"/>
      <c r="D29" s="125"/>
      <c r="E29" s="125"/>
      <c r="F29" s="127" t="s">
        <v>38</v>
      </c>
      <c r="G29" s="128"/>
      <c r="H29" s="129"/>
      <c r="I29" s="127" t="s">
        <v>28</v>
      </c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/>
      <c r="V29" s="130" t="s">
        <v>19</v>
      </c>
      <c r="W29" s="130"/>
      <c r="X29" s="130"/>
      <c r="Y29" s="130"/>
      <c r="Z29" s="132" t="s">
        <v>77</v>
      </c>
      <c r="AA29" s="132"/>
      <c r="AB29" s="132"/>
      <c r="AC29" s="132"/>
      <c r="AD29" s="133"/>
    </row>
    <row r="30" spans="1:40" ht="17.100000000000001" customHeight="1" x14ac:dyDescent="0.4">
      <c r="A30" s="46"/>
      <c r="B30" s="47"/>
      <c r="C30" s="47"/>
      <c r="D30" s="47"/>
      <c r="E30" s="47"/>
      <c r="F30" s="64"/>
      <c r="G30" s="78"/>
      <c r="H30" s="65"/>
      <c r="I30" s="89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1"/>
      <c r="V30" s="131"/>
      <c r="W30" s="131"/>
      <c r="X30" s="131"/>
      <c r="Y30" s="131"/>
      <c r="Z30" s="47"/>
      <c r="AA30" s="47"/>
      <c r="AB30" s="47"/>
      <c r="AC30" s="47"/>
      <c r="AD30" s="134"/>
    </row>
    <row r="31" spans="1:40" ht="15" customHeight="1" x14ac:dyDescent="0.4">
      <c r="A31" s="48" t="s">
        <v>103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 t="s">
        <v>39</v>
      </c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60"/>
    </row>
    <row r="32" spans="1:40" ht="17.100000000000001" customHeight="1" x14ac:dyDescent="0.4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107"/>
    </row>
    <row r="33" spans="1:30" ht="15" customHeight="1" x14ac:dyDescent="0.4">
      <c r="A33" s="48" t="s">
        <v>102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60"/>
    </row>
    <row r="34" spans="1:30" ht="17.100000000000001" customHeight="1" x14ac:dyDescent="0.4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</row>
    <row r="35" spans="1:30" ht="17.100000000000001" customHeight="1" x14ac:dyDescent="0.4">
      <c r="A35" s="116" t="s">
        <v>148</v>
      </c>
      <c r="B35" s="62"/>
      <c r="C35" s="62"/>
      <c r="D35" s="62"/>
      <c r="E35" s="62"/>
      <c r="F35" s="63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</row>
    <row r="36" spans="1:30" ht="15" customHeight="1" x14ac:dyDescent="0.4">
      <c r="A36" s="48" t="s">
        <v>67</v>
      </c>
      <c r="B36" s="49"/>
      <c r="C36" s="49"/>
      <c r="D36" s="49"/>
      <c r="E36" s="49"/>
      <c r="F36" s="49"/>
      <c r="G36" s="49"/>
      <c r="H36" s="49"/>
      <c r="I36" s="49"/>
      <c r="J36" s="49"/>
      <c r="K36" s="49" t="s">
        <v>108</v>
      </c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60"/>
    </row>
    <row r="37" spans="1:30" ht="17.100000000000001" customHeight="1" x14ac:dyDescent="0.4">
      <c r="A37" s="52"/>
      <c r="B37" s="51"/>
      <c r="C37" s="51"/>
      <c r="D37" s="51"/>
      <c r="E37" s="51"/>
      <c r="F37" s="51"/>
      <c r="G37" s="51"/>
      <c r="H37" s="51"/>
      <c r="I37" s="51"/>
      <c r="J37" s="51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8"/>
    </row>
    <row r="38" spans="1:30" ht="15" customHeight="1" x14ac:dyDescent="0.4">
      <c r="A38" s="48" t="s">
        <v>59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60"/>
    </row>
    <row r="39" spans="1:30" ht="33.7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66"/>
    </row>
    <row r="40" spans="1:30" ht="15" customHeight="1" x14ac:dyDescent="0.4">
      <c r="A40" s="116" t="s">
        <v>66</v>
      </c>
      <c r="B40" s="62"/>
      <c r="C40" s="62"/>
      <c r="D40" s="62"/>
      <c r="E40" s="63"/>
      <c r="F40" s="61" t="s">
        <v>71</v>
      </c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7"/>
    </row>
    <row r="41" spans="1:30" ht="17.100000000000001" customHeight="1" x14ac:dyDescent="0.4">
      <c r="A41" s="113"/>
      <c r="B41" s="114"/>
      <c r="C41" s="114"/>
      <c r="D41" s="114"/>
      <c r="E41" s="115"/>
      <c r="F41" s="118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20"/>
    </row>
    <row r="42" spans="1:30" ht="15" customHeight="1" x14ac:dyDescent="0.4">
      <c r="A42" s="48" t="s">
        <v>72</v>
      </c>
      <c r="B42" s="49"/>
      <c r="C42" s="49"/>
      <c r="D42" s="49"/>
      <c r="E42" s="49"/>
      <c r="F42" s="49" t="s">
        <v>154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60"/>
    </row>
    <row r="43" spans="1:30" ht="17.100000000000001" customHeight="1" x14ac:dyDescent="0.4">
      <c r="A43" s="85"/>
      <c r="B43" s="86"/>
      <c r="C43" s="86"/>
      <c r="D43" s="86"/>
      <c r="E43" s="86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8"/>
    </row>
    <row r="44" spans="1:30" ht="15" customHeight="1" x14ac:dyDescent="0.4">
      <c r="A44" s="48" t="s">
        <v>109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60"/>
    </row>
    <row r="45" spans="1:30" ht="60" customHeight="1" x14ac:dyDescent="0.4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1"/>
    </row>
  </sheetData>
  <sheetProtection sheet="1" objects="1" scenarios="1" formatRows="0" insertHyperlinks="0"/>
  <mergeCells count="115">
    <mergeCell ref="F30:H30"/>
    <mergeCell ref="I29:U29"/>
    <mergeCell ref="I30:U30"/>
    <mergeCell ref="V29:Y29"/>
    <mergeCell ref="V30:Y30"/>
    <mergeCell ref="Z29:AD29"/>
    <mergeCell ref="Z30:AD30"/>
    <mergeCell ref="Z17:AD17"/>
    <mergeCell ref="A18:I18"/>
    <mergeCell ref="J18:AD18"/>
    <mergeCell ref="AA4:AD4"/>
    <mergeCell ref="P5:V5"/>
    <mergeCell ref="W5:X5"/>
    <mergeCell ref="Y5:AC5"/>
    <mergeCell ref="A42:E42"/>
    <mergeCell ref="O32:AD32"/>
    <mergeCell ref="A34:AD34"/>
    <mergeCell ref="A32:N32"/>
    <mergeCell ref="A33:AD33"/>
    <mergeCell ref="A36:J36"/>
    <mergeCell ref="A41:E41"/>
    <mergeCell ref="A35:F35"/>
    <mergeCell ref="G35:AD35"/>
    <mergeCell ref="R26:S26"/>
    <mergeCell ref="W10:X10"/>
    <mergeCell ref="A40:E40"/>
    <mergeCell ref="F40:AD40"/>
    <mergeCell ref="F41:AD41"/>
    <mergeCell ref="N27:T27"/>
    <mergeCell ref="P15:S15"/>
    <mergeCell ref="A39:AD39"/>
    <mergeCell ref="T15:AD15"/>
    <mergeCell ref="A27:E27"/>
    <mergeCell ref="F27:L27"/>
    <mergeCell ref="F43:AD43"/>
    <mergeCell ref="A38:AD38"/>
    <mergeCell ref="K36:AD36"/>
    <mergeCell ref="K37:AD37"/>
    <mergeCell ref="A31:N31"/>
    <mergeCell ref="A16:T16"/>
    <mergeCell ref="W21:AA21"/>
    <mergeCell ref="G21:V21"/>
    <mergeCell ref="A1:AD1"/>
    <mergeCell ref="A8:AD8"/>
    <mergeCell ref="A7:AD7"/>
    <mergeCell ref="A6:AD6"/>
    <mergeCell ref="A2:AD2"/>
    <mergeCell ref="A5:O5"/>
    <mergeCell ref="D3:I3"/>
    <mergeCell ref="A3:C3"/>
    <mergeCell ref="U3:W3"/>
    <mergeCell ref="X3:AC3"/>
    <mergeCell ref="A4:B4"/>
    <mergeCell ref="C4:J4"/>
    <mergeCell ref="K4:L4"/>
    <mergeCell ref="M4:P4"/>
    <mergeCell ref="R4:U4"/>
    <mergeCell ref="W4:Y4"/>
    <mergeCell ref="A45:AD45"/>
    <mergeCell ref="M26:Q26"/>
    <mergeCell ref="AA26:AD26"/>
    <mergeCell ref="W26:Z26"/>
    <mergeCell ref="A26:H26"/>
    <mergeCell ref="I26:L26"/>
    <mergeCell ref="A19:O19"/>
    <mergeCell ref="A20:O20"/>
    <mergeCell ref="P19:AD19"/>
    <mergeCell ref="P20:AD20"/>
    <mergeCell ref="A22:AD22"/>
    <mergeCell ref="AB21:AD21"/>
    <mergeCell ref="A21:F21"/>
    <mergeCell ref="A25:J25"/>
    <mergeCell ref="K24:AD24"/>
    <mergeCell ref="A44:AD44"/>
    <mergeCell ref="A37:J37"/>
    <mergeCell ref="W28:X28"/>
    <mergeCell ref="AB28:AC28"/>
    <mergeCell ref="A28:C28"/>
    <mergeCell ref="D28:E28"/>
    <mergeCell ref="G28:H28"/>
    <mergeCell ref="Q28:R28"/>
    <mergeCell ref="A43:E43"/>
    <mergeCell ref="F42:AD42"/>
    <mergeCell ref="M9:R9"/>
    <mergeCell ref="T9:Y9"/>
    <mergeCell ref="M10:N10"/>
    <mergeCell ref="P10:Q10"/>
    <mergeCell ref="T10:U10"/>
    <mergeCell ref="K25:AD25"/>
    <mergeCell ref="Z9:AD9"/>
    <mergeCell ref="Z10:AD10"/>
    <mergeCell ref="Z16:AD16"/>
    <mergeCell ref="F9:L9"/>
    <mergeCell ref="F10:L10"/>
    <mergeCell ref="A12:AD12"/>
    <mergeCell ref="A13:O13"/>
    <mergeCell ref="P13:AD13"/>
    <mergeCell ref="A24:J24"/>
    <mergeCell ref="A23:AD23"/>
    <mergeCell ref="O31:AD31"/>
    <mergeCell ref="A29:E29"/>
    <mergeCell ref="A30:E30"/>
    <mergeCell ref="U17:Y17"/>
    <mergeCell ref="J28:L28"/>
    <mergeCell ref="N28:O28"/>
    <mergeCell ref="F29:H29"/>
    <mergeCell ref="A10:E10"/>
    <mergeCell ref="A9:E9"/>
    <mergeCell ref="A14:O15"/>
    <mergeCell ref="A17:T17"/>
    <mergeCell ref="U16:Y16"/>
    <mergeCell ref="AB27:AD27"/>
    <mergeCell ref="U27:AA27"/>
    <mergeCell ref="P14:AD14"/>
    <mergeCell ref="A11:AD11"/>
  </mergeCells>
  <phoneticPr fontId="1"/>
  <conditionalFormatting sqref="D3 C4 M4 R4 AA4 X3 W4:W5 A6 A8 A10 F10 M10 P10 A17 U17 A20 P20 G21 A23 A25 A41 A43 A14 P14 I26 F43">
    <cfRule type="containsBlanks" dxfId="32" priority="85">
      <formula>LEN(TRIM(A3))=0</formula>
    </cfRule>
  </conditionalFormatting>
  <conditionalFormatting sqref="Z10">
    <cfRule type="expression" dxfId="31" priority="35">
      <formula>AND($A$10="複数回",$Z$10="")</formula>
    </cfRule>
  </conditionalFormatting>
  <conditionalFormatting sqref="J18 Z17">
    <cfRule type="expression" dxfId="30" priority="33">
      <formula>AND($Z$17="",$J$18="")</formula>
    </cfRule>
  </conditionalFormatting>
  <conditionalFormatting sqref="K25">
    <cfRule type="expression" dxfId="29" priority="28">
      <formula>AND($A25&lt;&gt;"",$A25&lt;&gt;"なし",K25="")</formula>
    </cfRule>
  </conditionalFormatting>
  <conditionalFormatting sqref="A30:E30">
    <cfRule type="expression" dxfId="28" priority="19">
      <formula>AND($F$28="■",$A$30="")</formula>
    </cfRule>
  </conditionalFormatting>
  <conditionalFormatting sqref="F41">
    <cfRule type="expression" dxfId="27" priority="10">
      <formula>AND($A$41&lt;&gt;"",$A$41&lt;&gt;"市の主催",$E$41="",$F$41="")</formula>
    </cfRule>
  </conditionalFormatting>
  <conditionalFormatting sqref="P14:AD14">
    <cfRule type="expression" dxfId="26" priority="9">
      <formula>LEN(RIGHT(P14,LEN(P14)-FIND("丁目",P14)-1))&gt;0</formula>
    </cfRule>
  </conditionalFormatting>
  <conditionalFormatting sqref="N27">
    <cfRule type="expression" dxfId="25" priority="77">
      <formula>AND($I$26="要",OR($AB$21="抽選",$AB$21="選考"),$N$27="")</formula>
    </cfRule>
  </conditionalFormatting>
  <conditionalFormatting sqref="K37 A37">
    <cfRule type="expression" dxfId="24" priority="78">
      <formula>AND($F$27&lt;&gt;"",A37="")</formula>
    </cfRule>
  </conditionalFormatting>
  <conditionalFormatting sqref="AB27">
    <cfRule type="expression" dxfId="23" priority="80">
      <formula>AND($F$27&lt;&gt;"",$AB$21="抽選",$AB$27="")</formula>
    </cfRule>
    <cfRule type="expression" dxfId="22" priority="81">
      <formula>AND($AB$21="先着",$AB$27="する")</formula>
    </cfRule>
  </conditionalFormatting>
  <conditionalFormatting sqref="N27">
    <cfRule type="expression" dxfId="21" priority="82">
      <formula>AND($AB$21="先着",N$27&lt;&gt;"")</formula>
    </cfRule>
  </conditionalFormatting>
  <conditionalFormatting sqref="Y5">
    <cfRule type="expression" dxfId="20" priority="83">
      <formula>AND($W$5="あり",$Y$5="")</formula>
    </cfRule>
  </conditionalFormatting>
  <conditionalFormatting sqref="AB21">
    <cfRule type="expression" dxfId="19" priority="8">
      <formula>AND($G$21&lt;&gt;"",$G$21&lt;&gt;"なし",$AB$21="")</formula>
    </cfRule>
  </conditionalFormatting>
  <conditionalFormatting sqref="F27:L27">
    <cfRule type="expression" dxfId="18" priority="7">
      <formula>AND($I$26="要",$F$27="")</formula>
    </cfRule>
  </conditionalFormatting>
  <conditionalFormatting sqref="U26 AA26">
    <cfRule type="expression" dxfId="17" priority="84">
      <formula>AND($R$26&lt;&gt;"",U$26="")</formula>
    </cfRule>
  </conditionalFormatting>
  <conditionalFormatting sqref="R26 U26">
    <cfRule type="expression" dxfId="16" priority="6">
      <formula>AND($I$26="当日受付",R$26="")</formula>
    </cfRule>
  </conditionalFormatting>
  <conditionalFormatting sqref="T10 W10">
    <cfRule type="containsBlanks" dxfId="15" priority="4">
      <formula>LEN(TRIM(T10))=0</formula>
    </cfRule>
  </conditionalFormatting>
  <conditionalFormatting sqref="A12:AD12">
    <cfRule type="expression" dxfId="14" priority="3">
      <formula>AND($A$10="複数回",$A$12="")</formula>
    </cfRule>
  </conditionalFormatting>
  <conditionalFormatting sqref="G35:AD35">
    <cfRule type="expression" dxfId="13" priority="2">
      <formula>AND($I$26="要",$G$35="")</formula>
    </cfRule>
  </conditionalFormatting>
  <conditionalFormatting sqref="A45:AD45">
    <cfRule type="expression" dxfId="12" priority="1">
      <formula>AND($A$41="その他",$A$45="")</formula>
    </cfRule>
  </conditionalFormatting>
  <conditionalFormatting sqref="F30 I30 V30">
    <cfRule type="expression" dxfId="11" priority="100">
      <formula>AND(OR($I$28="■",$M$28="■",$P$28="■"),F$30="")</formula>
    </cfRule>
  </conditionalFormatting>
  <conditionalFormatting sqref="A32:N32">
    <cfRule type="expression" dxfId="10" priority="102">
      <formula>AND($V$28="■",$A$32="")</formula>
    </cfRule>
  </conditionalFormatting>
  <conditionalFormatting sqref="O32:AD32">
    <cfRule type="expression" dxfId="9" priority="103">
      <formula>AND($Y$28="■",$O$32="")</formula>
    </cfRule>
  </conditionalFormatting>
  <conditionalFormatting sqref="A34:AD34">
    <cfRule type="expression" dxfId="8" priority="104">
      <formula>AND($AA$28="■",$A$34="")</formula>
    </cfRule>
  </conditionalFormatting>
  <conditionalFormatting sqref="A39">
    <cfRule type="expression" dxfId="7" priority="105">
      <formula>AND($AD$28="■",$A$39="")</formula>
    </cfRule>
  </conditionalFormatting>
  <conditionalFormatting sqref="Z30">
    <cfRule type="expression" dxfId="6" priority="106">
      <formula>AND($S$28="■",$Z$30="")</formula>
    </cfRule>
  </conditionalFormatting>
  <conditionalFormatting sqref="A28:C28">
    <cfRule type="expression" dxfId="5" priority="107">
      <formula>AND($I$26="要",$F$28="",$S$28="",$I$28="",$M$28="",$P$28="",$V$28="",$Y$28="",$AA$28="",$AD$28="")</formula>
    </cfRule>
  </conditionalFormatting>
  <dataValidations xWindow="181" yWindow="576" count="17">
    <dataValidation allowBlank="1" showInputMessage="1" showErrorMessage="1" promptTitle="催し・事業名" prompt="●催し・事業名に造語、難読語、英字を含む場合はふりがなも記入してください_x000a_●原則、！や☆などの記号は掲載時に削除しますので、入力するとセルが赤くなります" sqref="A6:AD6"/>
    <dataValidation allowBlank="1" showInputMessage="1" showErrorMessage="1" promptTitle="日付" prompt="半角で_x000a_西暦年/月/日" sqref="X3:AC3 Y5 F10 D3:I3"/>
    <dataValidation allowBlank="1" showInputMessage="1" showErrorMessage="1" promptTitle="日時の詳細" prompt="集合時間など、日時で別途記載する内容があればここに入力してください" sqref="A12:AD12"/>
    <dataValidation allowBlank="1" showInputMessage="1" showErrorMessage="1" promptTitle="所在地" prompt="●丁目以降を入力するとセルが赤くなります_x000a_●所在地は、区名・地名・丁目までを記入（例：博多区博多駅前一丁目）_x000a_●建物の名称・階数は下に入力してください_x000a_●日程により所在地が複数になる場合は、２ヵ所目以降は備考欄に記入してください" sqref="P14:AD14"/>
    <dataValidation allowBlank="1" showInputMessage="1" showErrorMessage="1" promptTitle="組織・施設名" prompt="●市の組織は原則、課名のみ掲載します_x000a_●株式会社やNPO法人などは情報BOX上では省略します_x000a_●問い合わせ先を個人名にする場合，所属組織を併記してください" sqref="A17:T17"/>
    <dataValidation allowBlank="1" showInputMessage="1" showErrorMessage="1" promptTitle="視覚や聴覚に障がいがある人への配慮" prompt="問い合わせ先には必ず電話とファクス（ファクスがない場合はメールアドレスなど）の番号を明記します" sqref="J18:AD18 Z17:AD17"/>
    <dataValidation allowBlank="1" showInputMessage="1" showErrorMessage="1" promptTitle="託児申込" prompt="【申込受付】先着順　or　抽選（●●までに●●で予約）" sqref="K25:AD25"/>
    <dataValidation allowBlank="1" showInputMessage="1" showErrorMessage="1" promptTitle="ホームページ" prompt="●ホームページのＵＲＬや検索ワードは掲載しません（催し名，問い合わせ先団体名などで検索が可能と想定）。ただし，内容確認等で必要なため，入力してください。" sqref="A34:A35 B34:E34 F34 H34:AD34 G34"/>
    <dataValidation allowBlank="1" showInputMessage="1" showErrorMessage="1" promptTitle="広報解禁日" prompt="半角で西暦年/月/日_x000a__x000a_●市政だよりは，１日号は前月の24日から，15日号は当月の9日から各戸へ配布します。解禁日はそれを考慮してください。" sqref="A43:E43"/>
    <dataValidation allowBlank="1" showInputMessage="1" showErrorMessage="1" promptTitle="受付開始日" prompt="半角で西暦年/月/日_x000a__x000a_※「先着」の場合、申し込み開始日を書いて頂きます。公平性を保つため、掲載号の日付以降の日付で設定してください。_x000a_" sqref="F27:L27"/>
    <dataValidation allowBlank="1" showInputMessage="1" showErrorMessage="1" promptTitle="受付終了日" prompt="半角で西暦年/月/日_x000a__x000a_※「先着」の場合は、基本的に締め切り日を省略するので、入力するとセルが赤くなります" sqref="N27:T27"/>
    <dataValidation allowBlank="1" showInputMessage="1" showErrorMessage="1" promptTitle="申込方法" prompt="右の申し込み手段を選択" sqref="A28:C28"/>
    <dataValidation allowBlank="1" showInputMessage="1" showErrorMessage="1" promptTitle="所属＝市の所管課（担当課）" prompt="記事に関する連絡、校正やりとりは市の所管課（担当課）を通します。外部の主催や指定管理者から直接は原則不可。" sqref="C4:J4"/>
    <dataValidation allowBlank="1" showInputMessage="1" showErrorMessage="1" promptTitle="内容（催し・事業の内容を簡潔に記載）" prompt="●字数調整や表記ルールのために削除・変更することがあります_x000a_●出演者、講師などの人名を挙げる場合は肩書き（1つだけ）も必要です_x000a_●地名、人名、難読語などには、ふりがなも記入してください_x000a_●原則、！や☆などの記号は掲載時に削除しますので、入力するとセルが赤くなります" sqref="A8:AD8"/>
    <dataValidation allowBlank="1" showInputMessage="1" showErrorMessage="1" promptTitle="申込書の入手場所" prompt="申込書の配布場所がある場合、_x000a_▽市役所・区役所＝配布している課名と階数_x000a_※各区市民相談室などの場合は「各区情報コーナー」で表記統一_x000a_▽上記以外＝住所（丁目まで）_x000a_も入力してください。" sqref="A39:AD39"/>
    <dataValidation allowBlank="1" showInputMessage="1" showErrorMessage="1" promptTitle="備考・注意事項" prompt="●「市との関係」など、上記のうち補足したい事項を記入してください" sqref="A45:AD45"/>
    <dataValidation allowBlank="1" showInputMessage="1" showErrorMessage="1" promptTitle="施設名" prompt="●会議室名などの詳細は原則表記しません_x000a_●移動を伴う場合は、集合・解散場所の施設名・所在地も記入_x000a_●施設名に愛称・通称があれば記入_x000a_●日や時間によって異なるなど，場所が複数ある場合は、２ヵ所目以降は備考欄に記入してください" sqref="A14:O15"/>
  </dataValidations>
  <pageMargins left="0.23622047244094491" right="0.23622047244094491" top="0.11811023622047245" bottom="7.874015748031496E-2" header="0.11811023622047245" footer="0.11811023622047245"/>
  <rowBreaks count="1" manualBreakCount="1">
    <brk id="45" max="29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90C063EB-E08B-4D17-A1EF-D9026DFB1FE0}">
            <xm:f>プレビュー!$AF$12&gt;0</xm:f>
            <x14:dxf>
              <fill>
                <patternFill>
                  <bgColor rgb="FFFFCCCC"/>
                </patternFill>
              </fill>
            </x14:dxf>
          </x14:cfRule>
          <xm:sqref>A6:AD6</xm:sqref>
        </x14:conditionalFormatting>
        <x14:conditionalFormatting xmlns:xm="http://schemas.microsoft.com/office/excel/2006/main">
          <x14:cfRule type="expression" priority="32" id="{E18F796E-2D21-4526-AA4E-84FA840EAB9A}">
            <xm:f>プレビュー!$AG$12&gt;0</xm:f>
            <x14:dxf>
              <fill>
                <patternFill>
                  <bgColor rgb="FFFFCCCC"/>
                </patternFill>
              </fill>
            </x14:dxf>
          </x14:cfRule>
          <xm:sqref>A8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81" yWindow="576" count="28">
        <x14:dataValidation type="list" allowBlank="1" showInputMessage="1" promptTitle="他の広告媒体" prompt="●ない場合は「なし」を選択してください_x000a_●市内外関わらず、掲載される媒体（ホームページ含む）を全て掲載ください">
          <x14:formula1>
            <xm:f>プレビュー!$AC$19:$AC$20</xm:f>
          </x14:formula1>
          <xm:sqref>F43:AD43</xm:sqref>
        </x14:dataValidation>
        <x14:dataValidation type="list" allowBlank="1" showInputMessage="1" showErrorMessage="1">
          <x14:formula1>
            <xm:f>プレビュー!$AD$10:$AD$11</xm:f>
          </x14:formula1>
          <xm:sqref>F28 S28 AD28 AA28 Y28 V28</xm:sqref>
        </x14:dataValidation>
        <x14:dataValidation type="list" allowBlank="1" showInputMessage="1">
          <x14:formula1>
            <xm:f>プレビュー!$AC$19:$AC$20</xm:f>
          </x14:formula1>
          <xm:sqref>G21</xm:sqref>
        </x14:dataValidation>
        <x14:dataValidation type="list" allowBlank="1" showInputMessage="1" showErrorMessage="1">
          <x14:formula1>
            <xm:f>プレビュー!$AD$21:$AD$23</xm:f>
          </x14:formula1>
          <xm:sqref>AA26</xm:sqref>
        </x14:dataValidation>
        <x14:dataValidation type="list" errorStyle="information" allowBlank="1" showInputMessage="1">
          <x14:formula1>
            <xm:f>プレビュー!$AD$24:$AD$25</xm:f>
          </x14:formula1>
          <xm:sqref>I30</xm:sqref>
        </x14:dataValidation>
        <x14:dataValidation type="list" allowBlank="1" showInputMessage="1" showErrorMessage="1">
          <x14:formula1>
            <xm:f>プレビュー!$AD$26:$AD$29</xm:f>
          </x14:formula1>
          <xm:sqref>A37</xm:sqref>
        </x14:dataValidation>
        <x14:dataValidation type="list" allowBlank="1" showInputMessage="1" promptTitle="金額" prompt="●入場は無料、内部で販売や参加費要の催しがある場合は、「入場無料」を選択してください_x000a_●イベントそのものが無料で、入館料等が必要な場合は（入館料別）と表記します_x000a_">
          <x14:formula1>
            <xm:f>プレビュー!$AC$16:$AC$18</xm:f>
          </x14:formula1>
          <xm:sqref>A23:AD23</xm:sqref>
        </x14:dataValidation>
        <x14:dataValidation type="list" allowBlank="1" showInputMessage="1">
          <x14:formula1>
            <xm:f>プレビュー!$AC$22:$AC$23</xm:f>
          </x14:formula1>
          <xm:sqref>K37:AD37</xm:sqref>
        </x14:dataValidation>
        <x14:dataValidation type="list" allowBlank="1" showInputMessage="1" promptTitle="内線" prompt="ない場合は「なし」を選択してください">
          <x14:formula1>
            <xm:f>プレビュー!$AC$19:$AC$20</xm:f>
          </x14:formula1>
          <xm:sqref>W4:Y4</xm:sqref>
        </x14:dataValidation>
        <x14:dataValidation type="list" allowBlank="1" showInputMessage="1" promptTitle="参加要件" prompt="●誰でも参加できるが内容は●●向け(初心者向け)などについては「内容」へ記入_x000a_●「～に関心がある人」については、関心があるから応募するものと考えますので記載省略します">
          <x14:formula1>
            <xm:f>プレビュー!$AC$27:$AC$28</xm:f>
          </x14:formula1>
          <xm:sqref>A20:O20</xm:sqref>
        </x14:dataValidation>
        <x14:dataValidation type="list" allowBlank="1" showInputMessage="1" promptTitle="託児あり" prompt="【年齢】●カ月　or　●歳　～　●●年生　or　●歳　or　就学前_x000a_【料金】●●●円　or　無料">
          <x14:formula1>
            <xm:f>プレビュー!$AC$19:$AC$20</xm:f>
          </x14:formula1>
          <xm:sqref>A25:J25</xm:sqref>
        </x14:dataValidation>
        <x14:dataValidation type="list" allowBlank="1" showInputMessage="1" showErrorMessage="1" promptTitle="事前申し込み" prompt="_x000a_※市政だよりでの申し込み＝事前申し込み_x000a__x000a_●開催日の前日までに申し込みが必要の場合、申し込み方法・期間などの詳細を必ず記入_x000a_●当日開始時間前に申し込みの場合、当日の受け付け時間・整理券配布などがあれば必ず記入">
          <x14:formula1>
            <xm:f>プレビュー!$AC$29:$AC$32</xm:f>
          </x14:formula1>
          <xm:sqref>I26:L26</xm:sqref>
        </x14:dataValidation>
        <x14:dataValidation type="list" allowBlank="1" showInputMessage="1" showErrorMessage="1">
          <x14:formula1>
            <xm:f>プレビュー!$AC$19:$AC$21</xm:f>
          </x14:formula1>
          <xm:sqref>W5:X5</xm:sqref>
        </x14:dataValidation>
        <x14:dataValidation type="list" allowBlank="1" showInputMessage="1" showErrorMessage="1" promptTitle="空きがあるとき" prompt="先着の場合、「空きがあれば当日も受け付け可」を載せていません。">
          <x14:formula1>
            <xm:f>プレビュー!$AC$24:$AC$26</xm:f>
          </x14:formula1>
          <xm:sqref>AB27:AD27</xm:sqref>
        </x14:dataValidation>
        <x14:dataValidation type="list" allowBlank="1" showInputMessage="1" promptTitle="応募に必要な記入事項" prompt="●応募事項(プレビューシート参照)のみであれば「なし」を選択_x000a_●応募事項以外に必要事項があれば、記入">
          <x14:formula1>
            <xm:f>プレビュー!$AC$19:$AC$20</xm:f>
          </x14:formula1>
          <xm:sqref>G35:AD35</xm:sqref>
        </x14:dataValidation>
        <x14:dataValidation type="list" allowBlank="1" showInputMessage="1" promptTitle="同伴の必要" prompt="保護者の同伴が必要となる年齢もしくは学年の設定がある場合は、「●●●●●●●は保護者同伴」を入力してください">
          <x14:formula1>
            <xm:f>プレビュー!$AC$19:$AC$20</xm:f>
          </x14:formula1>
          <xm:sqref>P20:AD20</xm:sqref>
        </x14:dataValidation>
        <x14:dataValidation type="list" allowBlank="1" showInputMessage="1" showErrorMessage="1" promptTitle="各回/連続" prompt="●複数回開催の場合のみ選択_x000a_●連続講座とは，複数回が１セットとなっているものを指します">
          <x14:formula1>
            <xm:f>プレビュー!$AD$18:$AD$20</xm:f>
          </x14:formula1>
          <xm:sqref>Z10:AD10</xm:sqref>
        </x14:dataValidation>
        <x14:dataValidation type="list" allowBlank="1" showInputMessage="1" showErrorMessage="1" promptTitle="選定方法" prompt="情報BOXでは、「応募者多数の場合は抽選」＝（抽選）で表記します">
          <x14:formula1>
            <xm:f>プレビュー!$AD$6:$AD$9</xm:f>
          </x14:formula1>
          <xm:sqref>AB21:AD21</xm:sqref>
        </x14:dataValidation>
        <x14:dataValidation type="list" allowBlank="1" showInputMessage="1" showErrorMessage="1" promptTitle="郵送の場合のみ" prompt="(必着)か(消印有効)かは郵送の場合のみ記載します">
          <x14:formula1>
            <xm:f>プレビュー!$AD$12:$AD$14</xm:f>
          </x14:formula1>
          <xm:sqref>V30</xm:sqref>
        </x14:dataValidation>
        <x14:dataValidation type="list" allowBlank="1" showInputMessage="1" showErrorMessage="1" promptTitle="先着の場合の郵送" prompt="先着の場合、郵送と他の手段を併用すると到着速度に不公平が生じます。_x000a_併用の場合は、消印で判断するなど市民に説明可能な内部ルールを設けてください。">
          <x14:formula1>
            <xm:f>プレビュー!$AD$10:$AD$11</xm:f>
          </x14:formula1>
          <xm:sqref>I28 M28 P28</xm:sqref>
        </x14:dataValidation>
        <x14:dataValidation type="list" allowBlank="1" showInputMessage="1" showErrorMessage="1" promptTitle="市との関係" prompt="「その他」の場合は、詳細を備考欄に入力してください">
          <x14:formula1>
            <xm:f>プレビュー!$AD$30:$AD$37</xm:f>
          </x14:formula1>
          <xm:sqref>A41:E41</xm:sqref>
        </x14:dataValidation>
        <x14:dataValidation type="list" allowBlank="1" showInputMessage="1" showErrorMessage="1">
          <x14:formula1>
            <xm:f>プレビュー!$AD$15:$AD$17</xm:f>
          </x14:formula1>
          <xm:sqref>A10</xm:sqref>
        </x14:dataValidation>
        <x14:dataValidation type="list" allowBlank="1" showInputMessage="1" showErrorMessage="1">
          <x14:formula1>
            <xm:f>プレビュー!$AC$3:$AC$15</xm:f>
          </x14:formula1>
          <xm:sqref>U26</xm:sqref>
        </x14:dataValidation>
        <x14:dataValidation type="list" allowBlank="1" showInputMessage="1" showErrorMessage="1">
          <x14:formula1>
            <xm:f>プレビュー!$AC$3:$AC$15</xm:f>
          </x14:formula1>
          <xm:sqref>P10</xm:sqref>
        </x14:dataValidation>
        <x14:dataValidation type="list" allowBlank="1" showInputMessage="1" showErrorMessage="1">
          <x14:formula1>
            <xm:f>プレビュー!$AC$3:$AC$15</xm:f>
          </x14:formula1>
          <xm:sqref>W10</xm:sqref>
        </x14:dataValidation>
        <x14:dataValidation type="list" allowBlank="1" showInputMessage="1" showErrorMessage="1">
          <x14:formula1>
            <xm:f>プレビュー!$AB$3:$AB$27</xm:f>
          </x14:formula1>
          <xm:sqref>R26</xm:sqref>
        </x14:dataValidation>
        <x14:dataValidation type="list" allowBlank="1" showInputMessage="1" showErrorMessage="1">
          <x14:formula1>
            <xm:f>プレビュー!$AB$3:$AB$27</xm:f>
          </x14:formula1>
          <xm:sqref>M10</xm:sqref>
        </x14:dataValidation>
        <x14:dataValidation type="list" allowBlank="1" showInputMessage="1" showErrorMessage="1">
          <x14:formula1>
            <xm:f>プレビュー!$AB$3:$AB$27</xm:f>
          </x14:formula1>
          <xm:sqref>T10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>
      <selection sqref="A1:B1"/>
    </sheetView>
  </sheetViews>
  <sheetFormatPr defaultRowHeight="15.75" x14ac:dyDescent="0.4"/>
  <cols>
    <col min="1" max="26" width="3" style="17" customWidth="1"/>
    <col min="27" max="31" width="9" style="17" hidden="1" customWidth="1"/>
    <col min="32" max="33" width="9.375" style="17" hidden="1" customWidth="1"/>
    <col min="34" max="34" width="9" style="17" customWidth="1"/>
    <col min="35" max="16384" width="9" style="17"/>
  </cols>
  <sheetData>
    <row r="1" spans="1:33" ht="38.25" customHeight="1" x14ac:dyDescent="0.4">
      <c r="A1" s="139" t="str">
        <f>IF(フォーマット!F10="","",フォーマット!F10)</f>
        <v/>
      </c>
      <c r="B1" s="139"/>
      <c r="C1" s="140" t="str">
        <f>IF(フォーマット!A6="","",フォーマット!A6)</f>
        <v/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33" ht="58.5" customHeight="1" x14ac:dyDescent="0.4">
      <c r="A2" s="141" t="str">
        <f>IF(フォーマット!A8="","",フォーマット!A8)</f>
        <v/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E2" s="31" t="s">
        <v>91</v>
      </c>
      <c r="AF2" s="31" t="s">
        <v>89</v>
      </c>
      <c r="AG2" s="31" t="s">
        <v>90</v>
      </c>
    </row>
    <row r="3" spans="1:33" x14ac:dyDescent="0.4">
      <c r="A3" s="16" t="s">
        <v>2</v>
      </c>
      <c r="B3" s="142" t="str">
        <f>IF(フォーマット!F10="","",フォーマット!F10)</f>
        <v/>
      </c>
      <c r="C3" s="142"/>
      <c r="D3" s="142"/>
      <c r="E3" s="142"/>
      <c r="F3" s="143" t="str">
        <f>IF(フォーマット!M10="","",フォーマット!M10)</f>
        <v/>
      </c>
      <c r="G3" s="143"/>
      <c r="H3" s="143"/>
      <c r="I3" s="144" t="str">
        <f>IF(フォーマット!P10="","",フォーマット!P10)</f>
        <v/>
      </c>
      <c r="J3" s="144"/>
      <c r="K3" s="17" t="s">
        <v>74</v>
      </c>
      <c r="L3" s="143" t="str">
        <f>IF(フォーマット!T10="","",フォーマット!T10)</f>
        <v/>
      </c>
      <c r="M3" s="143"/>
      <c r="N3" s="143"/>
      <c r="O3" s="144" t="str">
        <f>IF(フォーマット!W10="","",フォーマット!W10)</f>
        <v/>
      </c>
      <c r="P3" s="144"/>
      <c r="Q3" s="145" t="str">
        <f>IF(フォーマット!Z10="連続講座",フォーマット!Z10,"")</f>
        <v/>
      </c>
      <c r="R3" s="145"/>
      <c r="S3" s="145"/>
      <c r="T3" s="145"/>
      <c r="AE3" s="31" t="s">
        <v>88</v>
      </c>
      <c r="AF3" s="31" t="e">
        <f>SEARCH($AE3,フォーマット!$A$6)</f>
        <v>#VALUE!</v>
      </c>
      <c r="AG3" s="31" t="e">
        <f>SEARCH($AE3,フォーマット!$A$8)</f>
        <v>#VALUE!</v>
      </c>
    </row>
    <row r="4" spans="1:33" x14ac:dyDescent="0.4">
      <c r="B4" s="146" t="str">
        <f>IF(フォーマット!A12="","",フォーマット!A12)</f>
        <v/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B4" s="17" t="s">
        <v>124</v>
      </c>
      <c r="AC4" s="32" t="s">
        <v>166</v>
      </c>
      <c r="AD4" s="17" t="s">
        <v>14</v>
      </c>
      <c r="AE4" s="31" t="s">
        <v>85</v>
      </c>
      <c r="AF4" s="31" t="e">
        <f>SEARCH($AE4,フォーマット!$A$6)</f>
        <v>#VALUE!</v>
      </c>
      <c r="AG4" s="31" t="e">
        <f>SEARCH($AE4,フォーマット!$A$8)</f>
        <v>#VALUE!</v>
      </c>
    </row>
    <row r="5" spans="1:33" ht="18.75" customHeight="1" x14ac:dyDescent="0.4">
      <c r="A5" s="27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B5" s="17" t="s">
        <v>125</v>
      </c>
      <c r="AC5" s="32" t="s">
        <v>167</v>
      </c>
      <c r="AD5" s="17" t="s">
        <v>15</v>
      </c>
      <c r="AE5" s="31" t="s">
        <v>83</v>
      </c>
      <c r="AF5" s="31" t="e">
        <f>SEARCH($AE5,フォーマット!$A$6)</f>
        <v>#VALUE!</v>
      </c>
      <c r="AG5" s="31" t="e">
        <f>SEARCH($AE5,フォーマット!$A$8)</f>
        <v>#VALUE!</v>
      </c>
    </row>
    <row r="6" spans="1:33" x14ac:dyDescent="0.4">
      <c r="A6" s="16" t="s">
        <v>3</v>
      </c>
      <c r="B6" s="138" t="str">
        <f>IF(フォーマット!A14="","",フォーマット!A14)</f>
        <v/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B6" s="17" t="s">
        <v>126</v>
      </c>
      <c r="AC6" s="32" t="s">
        <v>168</v>
      </c>
      <c r="AE6" s="31" t="s">
        <v>96</v>
      </c>
      <c r="AF6" s="31" t="e">
        <f>SEARCH($AE6,フォーマット!$A$6)</f>
        <v>#VALUE!</v>
      </c>
      <c r="AG6" s="31" t="e">
        <f>SEARCH($AE6,フォーマット!$A$8)</f>
        <v>#VALUE!</v>
      </c>
    </row>
    <row r="7" spans="1:33" x14ac:dyDescent="0.4">
      <c r="A7" s="18"/>
      <c r="B7" s="138" t="str">
        <f>IF(フォーマット!P14="","",フォーマット!P14)</f>
        <v/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 t="str">
        <f>IF(フォーマット!T15="","",フォーマット!T15)</f>
        <v/>
      </c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B7" s="17" t="s">
        <v>127</v>
      </c>
      <c r="AC7" s="32" t="s">
        <v>169</v>
      </c>
      <c r="AD7" s="17" t="s">
        <v>16</v>
      </c>
      <c r="AE7" s="31" t="s">
        <v>84</v>
      </c>
      <c r="AF7" s="31" t="e">
        <f>SEARCH($AE7,フォーマット!$A$6)</f>
        <v>#VALUE!</v>
      </c>
      <c r="AG7" s="31" t="e">
        <f>SEARCH($AE7,フォーマット!$A$8)</f>
        <v>#VALUE!</v>
      </c>
    </row>
    <row r="8" spans="1:33" x14ac:dyDescent="0.4">
      <c r="A8" s="16" t="s">
        <v>4</v>
      </c>
      <c r="B8" s="138" t="str">
        <f>IF(フォーマット!A17="","",フォーマット!A17)</f>
        <v/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B8" s="17" t="s">
        <v>128</v>
      </c>
      <c r="AC8" s="32" t="s">
        <v>170</v>
      </c>
      <c r="AD8" s="17" t="s">
        <v>17</v>
      </c>
      <c r="AE8" s="31" t="s">
        <v>86</v>
      </c>
      <c r="AF8" s="31" t="e">
        <f>SEARCH($AE8,フォーマット!$A$6)</f>
        <v>#VALUE!</v>
      </c>
      <c r="AG8" s="31" t="e">
        <f>SEARCH($AE8,フォーマット!$A$8)</f>
        <v>#VALUE!</v>
      </c>
    </row>
    <row r="9" spans="1:33" ht="15.75" customHeight="1" x14ac:dyDescent="0.4">
      <c r="B9" s="165" t="str">
        <f>IF(フォーマット!U17="","",フォーマット!U17)</f>
        <v/>
      </c>
      <c r="C9" s="165"/>
      <c r="D9" s="165"/>
      <c r="E9" s="165"/>
      <c r="F9" s="165"/>
      <c r="G9" s="165"/>
      <c r="H9" s="166" t="str">
        <f>IF(フォーマット!Z17="","",フォーマット!Z17)</f>
        <v/>
      </c>
      <c r="I9" s="166"/>
      <c r="J9" s="166"/>
      <c r="K9" s="166"/>
      <c r="L9" s="166"/>
      <c r="M9" s="166"/>
      <c r="N9" s="167" t="str">
        <f>IF(フォーマット!J18="","",フォーマット!J18)</f>
        <v/>
      </c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B9" s="17" t="s">
        <v>129</v>
      </c>
      <c r="AC9" s="32" t="s">
        <v>171</v>
      </c>
      <c r="AD9" s="17" t="s">
        <v>118</v>
      </c>
      <c r="AE9" s="31" t="s">
        <v>87</v>
      </c>
      <c r="AF9" s="31" t="e">
        <f>SEARCH($AE9,フォーマット!$A$6)</f>
        <v>#VALUE!</v>
      </c>
      <c r="AG9" s="31" t="e">
        <f>SEARCH($AE9,フォーマット!$A$8)</f>
        <v>#VALUE!</v>
      </c>
    </row>
    <row r="10" spans="1:33" x14ac:dyDescent="0.4">
      <c r="A10" s="16" t="s">
        <v>5</v>
      </c>
      <c r="B10" s="152" t="str">
        <f>IF(フォーマット!A20="","",フォーマット!A20)</f>
        <v/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 t="str">
        <f>IF(OR(フォーマット!P20="",フォーマット!P20="なし"),"",フォーマット!P20)</f>
        <v/>
      </c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B10" s="17" t="s">
        <v>130</v>
      </c>
      <c r="AC10" s="32" t="s">
        <v>1</v>
      </c>
      <c r="AE10" s="31" t="s">
        <v>81</v>
      </c>
      <c r="AF10" s="31" t="e">
        <f>SEARCH($AE10,フォーマット!$A$6)</f>
        <v>#VALUE!</v>
      </c>
      <c r="AG10" s="31" t="e">
        <f>SEARCH($AE10,フォーマット!$A$8)</f>
        <v>#VALUE!</v>
      </c>
    </row>
    <row r="11" spans="1:33" ht="18.75" customHeight="1" thickBot="1" x14ac:dyDescent="0.45">
      <c r="A11" s="16" t="s">
        <v>6</v>
      </c>
      <c r="B11" s="152" t="str">
        <f>IF(フォーマット!G21="","",フォーマット!G21)</f>
        <v/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4" t="str">
        <f>IF(フォーマット!AB21="","",フォーマット!AB21)</f>
        <v>抽選</v>
      </c>
      <c r="N11" s="164"/>
      <c r="O11" s="19"/>
      <c r="AB11" s="17" t="s">
        <v>131</v>
      </c>
      <c r="AC11" s="32" t="s">
        <v>172</v>
      </c>
      <c r="AD11" s="17" t="s">
        <v>18</v>
      </c>
      <c r="AE11" s="33" t="s">
        <v>82</v>
      </c>
      <c r="AF11" s="33" t="e">
        <f>SEARCH($AE11,フォーマット!$A$6)</f>
        <v>#VALUE!</v>
      </c>
      <c r="AG11" s="33" t="e">
        <f>SEARCH($AE11,フォーマット!$A$8)</f>
        <v>#VALUE!</v>
      </c>
    </row>
    <row r="12" spans="1:33" ht="16.5" thickTop="1" x14ac:dyDescent="0.4">
      <c r="A12" s="16" t="s">
        <v>75</v>
      </c>
      <c r="B12" s="152" t="str">
        <f>IF(フォーマット!A23="","",フォーマット!A23)</f>
        <v/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B12" s="17" t="s">
        <v>132</v>
      </c>
      <c r="AC12" s="32" t="s">
        <v>173</v>
      </c>
      <c r="AE12" s="34" t="s">
        <v>92</v>
      </c>
      <c r="AF12" s="34">
        <f>COUNTIF(AF3:AF11,"&gt;0")</f>
        <v>0</v>
      </c>
      <c r="AG12" s="34">
        <f>COUNTIF(AG3:AG11,"&gt;0")</f>
        <v>0</v>
      </c>
    </row>
    <row r="13" spans="1:33" x14ac:dyDescent="0.4">
      <c r="A13" s="16" t="s">
        <v>7</v>
      </c>
      <c r="B13" s="152" t="str">
        <f>IF(フォーマット!A25="","",フォーマット!A25)</f>
        <v/>
      </c>
      <c r="C13" s="152"/>
      <c r="D13" s="152"/>
      <c r="E13" s="152"/>
      <c r="F13" s="152"/>
      <c r="G13" s="152"/>
      <c r="H13" s="152"/>
      <c r="I13" s="152"/>
      <c r="J13" s="152"/>
      <c r="K13" s="152" t="str">
        <f>IF(フォーマット!K25="","",フォーマット!K25)</f>
        <v/>
      </c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B13" s="17" t="s">
        <v>133</v>
      </c>
      <c r="AC13" s="32" t="s">
        <v>174</v>
      </c>
      <c r="AD13" s="17" t="s">
        <v>20</v>
      </c>
    </row>
    <row r="14" spans="1:33" x14ac:dyDescent="0.4">
      <c r="A14" s="20" t="s">
        <v>8</v>
      </c>
      <c r="B14" s="152" t="str">
        <f>IF(OR(フォーマット!I26="",フォーマット!I26="要"),"",フォーマット!I26)</f>
        <v/>
      </c>
      <c r="C14" s="152"/>
      <c r="D14" s="152"/>
      <c r="E14" s="152"/>
      <c r="F14" s="143" t="str">
        <f>IF(フォーマット!R26="","",フォーマット!R26)</f>
        <v/>
      </c>
      <c r="G14" s="143"/>
      <c r="H14" s="143"/>
      <c r="I14" s="144" t="str">
        <f>IF(フォーマット!U26="","",フォーマット!U26)</f>
        <v/>
      </c>
      <c r="J14" s="144"/>
      <c r="K14" s="168" t="str">
        <f>IF(フォーマット!R26="","","から")</f>
        <v/>
      </c>
      <c r="L14" s="168"/>
      <c r="M14" s="169" t="str">
        <f>IF(フォーマット!AA26="","",フォーマット!AA26)</f>
        <v/>
      </c>
      <c r="N14" s="169"/>
      <c r="O14" s="169"/>
      <c r="P14" s="169"/>
      <c r="Q14" s="169"/>
      <c r="R14" s="169"/>
      <c r="AB14" s="17" t="s">
        <v>134</v>
      </c>
      <c r="AC14" s="32" t="s">
        <v>175</v>
      </c>
      <c r="AD14" s="17" t="s">
        <v>21</v>
      </c>
    </row>
    <row r="15" spans="1:33" ht="15.75" customHeight="1" x14ac:dyDescent="0.4">
      <c r="A15" s="21"/>
      <c r="B15" s="152" t="str">
        <f>IF(フォーマット!F28="","","電話")</f>
        <v/>
      </c>
      <c r="C15" s="152"/>
      <c r="D15" s="145" t="str">
        <f>IF(フォーマット!A30="","",フォーマット!A30)</f>
        <v/>
      </c>
      <c r="E15" s="145"/>
      <c r="F15" s="145"/>
      <c r="G15" s="145"/>
      <c r="H15" s="145"/>
      <c r="I15" s="145"/>
      <c r="J15" s="152" t="str">
        <f>IF(フォーマット!I28="",IF(フォーマット!M28="",IF(フォーマット!P28="","","封書"),"往復はがき"),"はがき")</f>
        <v/>
      </c>
      <c r="K15" s="152"/>
      <c r="L15" s="152"/>
      <c r="M15" s="152"/>
      <c r="N15" s="171" t="str">
        <f>IF(フォーマット!F30="","",フォーマット!F30)</f>
        <v/>
      </c>
      <c r="O15" s="171"/>
      <c r="P15" s="171"/>
      <c r="Q15" s="171"/>
      <c r="R15" s="172" t="str">
        <f>IF(フォーマット!I30="","",フォーマット!I30)</f>
        <v/>
      </c>
      <c r="S15" s="172"/>
      <c r="T15" s="172"/>
      <c r="U15" s="172"/>
      <c r="V15" s="172"/>
      <c r="W15" s="172"/>
      <c r="X15" s="172"/>
      <c r="Y15" s="172"/>
      <c r="Z15" s="172"/>
      <c r="AB15" s="17" t="s">
        <v>135</v>
      </c>
      <c r="AC15" s="32" t="s">
        <v>176</v>
      </c>
    </row>
    <row r="16" spans="1:33" x14ac:dyDescent="0.4">
      <c r="A16" s="22"/>
      <c r="B16" s="152" t="str">
        <f>IF(フォーマット!S28="","","ファクス")</f>
        <v/>
      </c>
      <c r="C16" s="152"/>
      <c r="D16" s="152"/>
      <c r="E16" s="145" t="str">
        <f>IF(フォーマット!Z30="","",フォーマット!Z30)</f>
        <v/>
      </c>
      <c r="F16" s="145"/>
      <c r="G16" s="145"/>
      <c r="H16" s="145"/>
      <c r="I16" s="145"/>
      <c r="J16" s="145"/>
      <c r="K16" s="153" t="str">
        <f>IF(フォーマット!V28="","","メール")</f>
        <v/>
      </c>
      <c r="L16" s="153"/>
      <c r="M16" s="153"/>
      <c r="N16" s="145" t="str">
        <f>IF(フォーマット!A32="","",フォーマット!A32)</f>
        <v/>
      </c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B16" s="17" t="s">
        <v>136</v>
      </c>
      <c r="AD16" s="17" t="s">
        <v>41</v>
      </c>
    </row>
    <row r="17" spans="1:30" x14ac:dyDescent="0.4">
      <c r="B17" s="154" t="str">
        <f>IF(フォーマット!G35="","",フォーマット!G35)</f>
        <v/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B17" s="17" t="s">
        <v>137</v>
      </c>
      <c r="AC17" s="17" t="s">
        <v>48</v>
      </c>
      <c r="AD17" s="17" t="s">
        <v>40</v>
      </c>
    </row>
    <row r="18" spans="1:30" x14ac:dyDescent="0.4">
      <c r="B18" s="173" t="str">
        <f>IF(フォーマット!F27="","",フォーマット!F27)</f>
        <v/>
      </c>
      <c r="C18" s="173"/>
      <c r="D18" s="173"/>
      <c r="E18" s="173"/>
      <c r="F18" s="138" t="s">
        <v>177</v>
      </c>
      <c r="G18" s="138"/>
      <c r="H18" s="173" t="str">
        <f>IF(フォーマット!N27="","",フォーマット!N27)</f>
        <v/>
      </c>
      <c r="I18" s="173"/>
      <c r="J18" s="173"/>
      <c r="K18" s="173"/>
      <c r="L18" s="145" t="str">
        <f>IF(フォーマット!V30="","",フォーマット!V30)</f>
        <v/>
      </c>
      <c r="M18" s="145"/>
      <c r="N18" s="145"/>
      <c r="O18" s="153" t="str">
        <f>IF(フォーマット!N27="","","までに")</f>
        <v/>
      </c>
      <c r="P18" s="153"/>
      <c r="Q18" s="174" t="str">
        <f>IF(フォーマット!K37="","",IF(フォーマット!K37="同じ",フォーマット!A17,フォーマット!K37))</f>
        <v/>
      </c>
      <c r="R18" s="174"/>
      <c r="S18" s="174"/>
      <c r="T18" s="174"/>
      <c r="U18" s="174"/>
      <c r="V18" s="174"/>
      <c r="W18" s="174"/>
      <c r="X18" s="174"/>
      <c r="Y18" s="174"/>
      <c r="Z18" s="174"/>
      <c r="AB18" s="17" t="s">
        <v>138</v>
      </c>
      <c r="AC18" s="17" t="s">
        <v>107</v>
      </c>
    </row>
    <row r="19" spans="1:30" ht="15.75" customHeight="1" x14ac:dyDescent="0.4">
      <c r="B19" s="138" t="str">
        <f>IF(フォーマット!Y28="","","来所")</f>
        <v/>
      </c>
      <c r="C19" s="138"/>
      <c r="D19" s="145" t="str">
        <f>IF(フォーマット!O32="","",フォーマット!O32)</f>
        <v/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B19" s="17" t="s">
        <v>139</v>
      </c>
      <c r="AD19" s="17" t="s">
        <v>55</v>
      </c>
    </row>
    <row r="20" spans="1:30" ht="15.75" customHeight="1" x14ac:dyDescent="0.4">
      <c r="B20" s="138" t="str">
        <f>IF(フォーマット!AA28="","","ホームページ")</f>
        <v/>
      </c>
      <c r="C20" s="138"/>
      <c r="D20" s="138"/>
      <c r="E20" s="138"/>
      <c r="F20" s="138" t="str">
        <f>IF(AND(フォーマット!Y28="",フォーマット!AA28=""),"","でも受け付けます。")</f>
        <v/>
      </c>
      <c r="G20" s="138"/>
      <c r="H20" s="138"/>
      <c r="I20" s="138"/>
      <c r="J20" s="138"/>
      <c r="K20" s="170" t="str">
        <f>IF(OR(フォーマット!A37="",フォーマット!A37="応募者全員に通知"),"",フォーマット!A37)</f>
        <v/>
      </c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B20" s="17" t="s">
        <v>140</v>
      </c>
      <c r="AC20" s="17" t="s">
        <v>47</v>
      </c>
      <c r="AD20" s="17" t="s">
        <v>56</v>
      </c>
    </row>
    <row r="21" spans="1:30" ht="15.75" customHeight="1" x14ac:dyDescent="0.4"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B21" s="17" t="s">
        <v>141</v>
      </c>
      <c r="AC21" s="17" t="s">
        <v>116</v>
      </c>
    </row>
    <row r="22" spans="1:30" ht="15.75" customHeight="1" x14ac:dyDescent="0.4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AB22" s="17" t="s">
        <v>142</v>
      </c>
      <c r="AD22" s="17" t="s">
        <v>42</v>
      </c>
    </row>
    <row r="23" spans="1:30" ht="15.75" customHeight="1" x14ac:dyDescent="0.4">
      <c r="A23" s="155" t="s">
        <v>178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7"/>
      <c r="AB23" s="17" t="s">
        <v>143</v>
      </c>
      <c r="AC23" s="17" t="s">
        <v>78</v>
      </c>
      <c r="AD23" s="17" t="s">
        <v>43</v>
      </c>
    </row>
    <row r="24" spans="1:30" ht="15.75" customHeight="1" x14ac:dyDescent="0.4">
      <c r="A24" s="158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60"/>
      <c r="AB24" s="17" t="s">
        <v>144</v>
      </c>
    </row>
    <row r="25" spans="1:30" ht="16.5" customHeight="1" x14ac:dyDescent="0.4">
      <c r="A25" s="158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60"/>
      <c r="AB25" s="17" t="s">
        <v>145</v>
      </c>
      <c r="AC25" s="17" t="s">
        <v>79</v>
      </c>
      <c r="AD25" s="17" t="s">
        <v>44</v>
      </c>
    </row>
    <row r="26" spans="1:30" ht="16.5" customHeight="1" x14ac:dyDescent="0.4">
      <c r="A26" s="158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60"/>
      <c r="AB26" s="17" t="s">
        <v>146</v>
      </c>
      <c r="AC26" s="17" t="s">
        <v>80</v>
      </c>
    </row>
    <row r="27" spans="1:30" x14ac:dyDescent="0.4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60"/>
      <c r="AB27" s="17" t="s">
        <v>147</v>
      </c>
      <c r="AD27" s="17" t="s">
        <v>68</v>
      </c>
    </row>
    <row r="28" spans="1:30" x14ac:dyDescent="0.4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60"/>
      <c r="AC28" s="17" t="s">
        <v>93</v>
      </c>
      <c r="AD28" s="17" t="s">
        <v>69</v>
      </c>
    </row>
    <row r="29" spans="1:30" x14ac:dyDescent="0.4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3"/>
      <c r="AD29" s="17" t="s">
        <v>70</v>
      </c>
    </row>
    <row r="30" spans="1:30" ht="16.5" thickBot="1" x14ac:dyDescent="0.45">
      <c r="AC30" s="17" t="s">
        <v>113</v>
      </c>
    </row>
    <row r="31" spans="1:30" ht="21" thickTop="1" thickBot="1" x14ac:dyDescent="0.45">
      <c r="A31" s="15"/>
      <c r="B31" s="149" t="s">
        <v>156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1"/>
      <c r="V31" s="35"/>
      <c r="W31" s="35"/>
      <c r="X31" s="35"/>
      <c r="Y31" s="36"/>
      <c r="AC31" s="17" t="s">
        <v>110</v>
      </c>
      <c r="AD31" s="17" t="s">
        <v>60</v>
      </c>
    </row>
    <row r="32" spans="1:30" ht="16.5" thickTop="1" x14ac:dyDescent="0.4">
      <c r="A32" s="37"/>
      <c r="B32" s="138" t="s">
        <v>158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38"/>
      <c r="AC32" s="17" t="s">
        <v>111</v>
      </c>
      <c r="AD32" s="17" t="s">
        <v>61</v>
      </c>
    </row>
    <row r="33" spans="1:30" x14ac:dyDescent="0.4">
      <c r="A33" s="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39"/>
      <c r="AD33" s="17" t="s">
        <v>62</v>
      </c>
    </row>
    <row r="34" spans="1:30" x14ac:dyDescent="0.4">
      <c r="A34" s="37"/>
      <c r="B34" s="147" t="s">
        <v>157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39"/>
      <c r="AD34" s="17" t="s">
        <v>63</v>
      </c>
    </row>
    <row r="35" spans="1:30" x14ac:dyDescent="0.4">
      <c r="A35" s="40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41"/>
      <c r="AD35" s="17" t="s">
        <v>64</v>
      </c>
    </row>
    <row r="36" spans="1:30" x14ac:dyDescent="0.4">
      <c r="AD36" s="17" t="s">
        <v>65</v>
      </c>
    </row>
    <row r="37" spans="1:30" x14ac:dyDescent="0.4">
      <c r="A37" s="24" t="s">
        <v>159</v>
      </c>
      <c r="B37" s="25" t="s">
        <v>160</v>
      </c>
      <c r="AD37" s="17" t="s">
        <v>155</v>
      </c>
    </row>
    <row r="38" spans="1:30" x14ac:dyDescent="0.4">
      <c r="A38" s="24"/>
      <c r="B38" s="25" t="s">
        <v>161</v>
      </c>
    </row>
    <row r="39" spans="1:30" x14ac:dyDescent="0.4">
      <c r="A39" s="24"/>
      <c r="B39" s="25" t="s">
        <v>162</v>
      </c>
    </row>
    <row r="40" spans="1:30" x14ac:dyDescent="0.4">
      <c r="A40" s="24" t="s">
        <v>163</v>
      </c>
      <c r="B40" s="17" t="s">
        <v>164</v>
      </c>
    </row>
    <row r="41" spans="1:30" x14ac:dyDescent="0.4">
      <c r="B41" s="17" t="s">
        <v>165</v>
      </c>
    </row>
  </sheetData>
  <sheetProtection sheet="1" objects="1" scenarios="1"/>
  <mergeCells count="54">
    <mergeCell ref="B20:E20"/>
    <mergeCell ref="F20:J20"/>
    <mergeCell ref="K20:Z20"/>
    <mergeCell ref="J15:M15"/>
    <mergeCell ref="N15:Q15"/>
    <mergeCell ref="R15:Z15"/>
    <mergeCell ref="D15:I15"/>
    <mergeCell ref="B18:E18"/>
    <mergeCell ref="F18:G18"/>
    <mergeCell ref="H18:K18"/>
    <mergeCell ref="L18:N18"/>
    <mergeCell ref="O18:P18"/>
    <mergeCell ref="Q18:Z18"/>
    <mergeCell ref="B19:C19"/>
    <mergeCell ref="B9:G9"/>
    <mergeCell ref="H9:M9"/>
    <mergeCell ref="N9:Z9"/>
    <mergeCell ref="B16:D16"/>
    <mergeCell ref="E16:J16"/>
    <mergeCell ref="F14:H14"/>
    <mergeCell ref="I14:J14"/>
    <mergeCell ref="K14:L14"/>
    <mergeCell ref="M14:R14"/>
    <mergeCell ref="B14:E14"/>
    <mergeCell ref="B32:X33"/>
    <mergeCell ref="B34:X35"/>
    <mergeCell ref="B31:U31"/>
    <mergeCell ref="B10:M10"/>
    <mergeCell ref="N10:Z10"/>
    <mergeCell ref="K16:M16"/>
    <mergeCell ref="N16:Z16"/>
    <mergeCell ref="B17:Z17"/>
    <mergeCell ref="D19:Z19"/>
    <mergeCell ref="A23:Z29"/>
    <mergeCell ref="M11:N11"/>
    <mergeCell ref="B11:L11"/>
    <mergeCell ref="B12:Z12"/>
    <mergeCell ref="B13:J13"/>
    <mergeCell ref="K13:Z13"/>
    <mergeCell ref="B15:C15"/>
    <mergeCell ref="B8:Z8"/>
    <mergeCell ref="A1:B1"/>
    <mergeCell ref="C1:Z1"/>
    <mergeCell ref="A2:Z2"/>
    <mergeCell ref="B3:E3"/>
    <mergeCell ref="F3:H3"/>
    <mergeCell ref="I3:J3"/>
    <mergeCell ref="L3:N3"/>
    <mergeCell ref="O3:P3"/>
    <mergeCell ref="Q3:T3"/>
    <mergeCell ref="B4:Z5"/>
    <mergeCell ref="B6:Z6"/>
    <mergeCell ref="B7:N7"/>
    <mergeCell ref="O7:Z7"/>
  </mergeCells>
  <phoneticPr fontId="1"/>
  <pageMargins left="0.25" right="0.25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FA0844E-9A41-4010-AB1A-D04D2C674A9A}">
            <xm:f>フォーマット!$G$35="なし"</xm:f>
            <x14:dxf>
              <font>
                <color rgb="FFFFFFFF"/>
              </font>
            </x14:dxf>
          </x14:cfRule>
          <xm:sqref>B17</xm:sqref>
        </x14:conditionalFormatting>
        <x14:conditionalFormatting xmlns:xm="http://schemas.microsoft.com/office/excel/2006/main">
          <x14:cfRule type="expression" priority="2" id="{9B091C88-ADAE-4A85-85BF-1D6836BEA1A4}">
            <xm:f>フォーマット!$R$26=""</xm:f>
            <x14:dxf>
              <font>
                <color theme="0"/>
              </font>
            </x14:dxf>
          </x14:cfRule>
          <xm:sqref>F14:H14</xm:sqref>
        </x14:conditionalFormatting>
        <x14:conditionalFormatting xmlns:xm="http://schemas.microsoft.com/office/excel/2006/main">
          <x14:cfRule type="expression" priority="1" id="{8C1DC4F8-A45E-4C7A-8B52-19F883B6BC40}">
            <xm:f>フォーマット!$U$26=""</xm:f>
            <x14:dxf>
              <font>
                <color theme="0"/>
              </font>
            </x14:dxf>
          </x14:cfRule>
          <xm:sqref>I14:J14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フォーマット</vt:lpstr>
      <vt:lpstr>プレビュー</vt:lpstr>
      <vt:lpstr>フォーマット!Print_Area</vt:lpstr>
      <vt:lpstr>プレビュー!Print_Area</vt:lpstr>
      <vt:lpstr>禁則文字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哲也</dc:creator>
  <cp:lastModifiedBy>FINE_User</cp:lastModifiedBy>
  <dcterms:created xsi:type="dcterms:W3CDTF">2020-03-16T00:52:55Z</dcterms:created>
  <dcterms:modified xsi:type="dcterms:W3CDTF">2020-03-16T00:52:55Z</dcterms:modified>
</cp:coreProperties>
</file>